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3410" windowHeight="8700" firstSheet="2" activeTab="10"/>
  </bookViews>
  <sheets>
    <sheet name="Buchhandlung" sheetId="12" r:id="rId1"/>
    <sheet name="Dreisatz" sheetId="13" r:id="rId2"/>
    <sheet name="CD" sheetId="11" r:id="rId3"/>
    <sheet name="Eigenkapital" sheetId="10" r:id="rId4"/>
    <sheet name="Blumencenter" sheetId="9" r:id="rId5"/>
    <sheet name="Mietübersicht" sheetId="8" r:id="rId6"/>
    <sheet name="Alkohol am Steuer" sheetId="7" r:id="rId7"/>
    <sheet name="Allverkauf" sheetId="6" r:id="rId8"/>
    <sheet name="Videothek" sheetId="5" r:id="rId9"/>
    <sheet name="Blaupause" sheetId="4" r:id="rId10"/>
    <sheet name="Fitnessfarm" sheetId="1" r:id="rId11"/>
  </sheets>
  <calcPr calcId="125725"/>
</workbook>
</file>

<file path=xl/calcChain.xml><?xml version="1.0" encoding="utf-8"?>
<calcChain xmlns="http://schemas.openxmlformats.org/spreadsheetml/2006/main">
  <c r="B22" i="13"/>
  <c r="B21"/>
  <c r="B20"/>
  <c r="B19"/>
</calcChain>
</file>

<file path=xl/sharedStrings.xml><?xml version="1.0" encoding="utf-8"?>
<sst xmlns="http://schemas.openxmlformats.org/spreadsheetml/2006/main" count="271" uniqueCount="207">
  <si>
    <t>Fitnessfarm</t>
  </si>
  <si>
    <t>Name</t>
  </si>
  <si>
    <t>Körpergröße in cm</t>
  </si>
  <si>
    <t>Körpergewicht in kg</t>
  </si>
  <si>
    <t>Normalgewicht in kg</t>
  </si>
  <si>
    <t>Unterschied Körper - Normalgewicht</t>
  </si>
  <si>
    <t>Bemerkung</t>
  </si>
  <si>
    <t>Unterschied in %</t>
  </si>
  <si>
    <t>Bert Baumann</t>
  </si>
  <si>
    <t>Tina Toll</t>
  </si>
  <si>
    <t>Christian Smart</t>
  </si>
  <si>
    <t>Susi Nett</t>
  </si>
  <si>
    <t>Inge Gerber</t>
  </si>
  <si>
    <t>Ayshe Kalkan</t>
  </si>
  <si>
    <t>Hinweise:</t>
  </si>
  <si>
    <t>1.</t>
  </si>
  <si>
    <t>2.</t>
  </si>
  <si>
    <t>3.</t>
  </si>
  <si>
    <t>4.</t>
  </si>
  <si>
    <t>Normalgewicht wird aus Körpergröße minus 100 berechnet</t>
  </si>
  <si>
    <t>Unterschied zw. Körper- und Normalgewicht in %:</t>
  </si>
  <si>
    <t>weniger als 8% bedeutet "zu dünn"</t>
  </si>
  <si>
    <t>mehr als 10% bedeutet "zu dick"</t>
  </si>
  <si>
    <t>ansonsten OK</t>
  </si>
  <si>
    <t>Wähle geeignete benutzerdefinierte Zahlenformate</t>
  </si>
  <si>
    <t>Schreib &amp; Kleb</t>
  </si>
  <si>
    <t>Gaby Pritt</t>
  </si>
  <si>
    <t>Eule Klebstoffe</t>
  </si>
  <si>
    <t>Vitrine</t>
  </si>
  <si>
    <t>Zu zahlender Betrag</t>
  </si>
  <si>
    <t>Skonto-abzug</t>
  </si>
  <si>
    <t>Differenz der Tage</t>
  </si>
  <si>
    <t>Überweisungs- datum</t>
  </si>
  <si>
    <t>Rechnungs-datum</t>
  </si>
  <si>
    <t>Rechnungs-betrag</t>
  </si>
  <si>
    <t>Firma</t>
  </si>
  <si>
    <t>Tage</t>
  </si>
  <si>
    <t>Skontobedingungen in %</t>
  </si>
  <si>
    <t>Blaupause GmbH</t>
  </si>
  <si>
    <t>Bei Differenz der Tage kleiner als 14 werden 2% Skonto gewährt, sonst nicht.</t>
  </si>
  <si>
    <t>Der mit dem Wolf tanzt</t>
  </si>
  <si>
    <t>Die Vögel</t>
  </si>
  <si>
    <t>Pretty Woman</t>
  </si>
  <si>
    <t>Easy Rider</t>
  </si>
  <si>
    <t>Dschungelbuch</t>
  </si>
  <si>
    <t>Lassy</t>
  </si>
  <si>
    <t>Fury</t>
  </si>
  <si>
    <t>Der Terminator</t>
  </si>
  <si>
    <t>Harald and Maude</t>
  </si>
  <si>
    <t>Casablanca</t>
  </si>
  <si>
    <t>Preis</t>
  </si>
  <si>
    <t>Ausleihdatum</t>
  </si>
  <si>
    <t>Preis pro Tag</t>
  </si>
  <si>
    <t>Titel</t>
  </si>
  <si>
    <t>Rückgabetag:</t>
  </si>
  <si>
    <t>Videothek</t>
  </si>
  <si>
    <t>Mache dich schlau über Datumsberechnungen</t>
  </si>
  <si>
    <t>Anzahl der Artikel</t>
  </si>
  <si>
    <t>Durchschnittlicher Lagerwert</t>
  </si>
  <si>
    <t>Niedrigster Lagerwert</t>
  </si>
  <si>
    <t>Größter Lagerwert</t>
  </si>
  <si>
    <t>Lagerbestand/-wert gesamt</t>
  </si>
  <si>
    <t>Artikel-einstufung</t>
  </si>
  <si>
    <t>Prozentualer Anteil am Gesamt-lagerwert</t>
  </si>
  <si>
    <t>Lagerwert</t>
  </si>
  <si>
    <t>Ist-Bestand</t>
  </si>
  <si>
    <t>Einkaufspreis</t>
  </si>
  <si>
    <t>Art.-Nr.</t>
  </si>
  <si>
    <t>Warenhaus Allverkauf</t>
  </si>
  <si>
    <t>ist er größer als 20%, soll "Zu viel",</t>
  </si>
  <si>
    <t>ist er größer als 10%, soll "O.K.",</t>
  </si>
  <si>
    <t>ist er größer als 5%, soll "Kaufen",</t>
  </si>
  <si>
    <t xml:space="preserve">Ist der prozentuale Anteil am Gesamtlagerwert größer als 30%, soll "Viel zu viel",   </t>
  </si>
  <si>
    <t>ansonsten "Viel kaufen" erscheinen.</t>
  </si>
  <si>
    <t>Schmitzel</t>
  </si>
  <si>
    <t>Winzig</t>
  </si>
  <si>
    <t>Hirsch</t>
  </si>
  <si>
    <t>Beckers</t>
  </si>
  <si>
    <t>Meier</t>
  </si>
  <si>
    <t>Simmer</t>
  </si>
  <si>
    <t>Wenz</t>
  </si>
  <si>
    <t>Schall</t>
  </si>
  <si>
    <t>Braun</t>
  </si>
  <si>
    <t>Kuhnke</t>
  </si>
  <si>
    <t>Geldstrafe</t>
  </si>
  <si>
    <t>Promille</t>
  </si>
  <si>
    <t>Fahrer</t>
  </si>
  <si>
    <t>Trunken am Steuer</t>
  </si>
  <si>
    <t>bei Alkoholgehalt kleiner 0,5 lautet die Bemerkung "geht"</t>
  </si>
  <si>
    <t>bei Alkoholgehalt größer 1,2 lautet die Bemerkung "geht gar nicht"</t>
  </si>
  <si>
    <t>ansonsten soll die Bemerkung lauten: "geht nicht"</t>
  </si>
  <si>
    <t>"geht" soll keine Strafe zur Folge haben</t>
  </si>
  <si>
    <t>"geht nicht" soll eine Strafe von 680€ zur Folge haben</t>
  </si>
  <si>
    <t>"geht gar nicht" soll eine Strafe von 1200€ bedeuten</t>
  </si>
  <si>
    <t>83 m²</t>
  </si>
  <si>
    <t>60 m²</t>
  </si>
  <si>
    <t>57 m²</t>
  </si>
  <si>
    <t>65 m²</t>
  </si>
  <si>
    <t>32 m²</t>
  </si>
  <si>
    <t>50 m²</t>
  </si>
  <si>
    <t>70 m²</t>
  </si>
  <si>
    <t>78 m²</t>
  </si>
  <si>
    <t>Neue Miete</t>
  </si>
  <si>
    <t>Bewertung</t>
  </si>
  <si>
    <t>Preis pro m²</t>
  </si>
  <si>
    <t>Fläche</t>
  </si>
  <si>
    <t>Miete</t>
  </si>
  <si>
    <t>Mietübersicht Willi Wucher</t>
  </si>
  <si>
    <t>Mache dir Gedanken, wie bei der Formatierung vorgegangen wurde.</t>
  </si>
  <si>
    <t>Preis pro m² über 10,5 ist "O.K.", sonst ist es "zu billig".</t>
  </si>
  <si>
    <t xml:space="preserve">Als Folge einer zu niedrigen Miete soll bei den als "zu billig" bewerteten Objekten </t>
  </si>
  <si>
    <t>eine 10%-ige Mietpreiserhöhung durchgeführt werden.</t>
  </si>
  <si>
    <t>Ansonsten ist der alte Preis einzutragen.</t>
  </si>
  <si>
    <t>Niedrigster Gewinn</t>
  </si>
  <si>
    <t>Größte Kosten</t>
  </si>
  <si>
    <t>Durchschnittlicher Umsatz</t>
  </si>
  <si>
    <t>Hagen</t>
  </si>
  <si>
    <t>Wuppertal</t>
  </si>
  <si>
    <t>Krefeld</t>
  </si>
  <si>
    <t>Neuss</t>
  </si>
  <si>
    <t>Hilden</t>
  </si>
  <si>
    <t>Solingen</t>
  </si>
  <si>
    <t>Remscheid</t>
  </si>
  <si>
    <t>Gewinnanteil am Umsatz in %</t>
  </si>
  <si>
    <t>Gewinn</t>
  </si>
  <si>
    <t>Kosten</t>
  </si>
  <si>
    <t>Umsatz</t>
  </si>
  <si>
    <t>Filialen</t>
  </si>
  <si>
    <t>Blumencenter Flora</t>
  </si>
  <si>
    <t>Wenn der Gewinnanteil am Umsatz in % größer als 10 ist, soll "Gut", ansonsten "Schlecht" erscheinen.</t>
  </si>
  <si>
    <t>Mittelwert Eigenkapitalanteil</t>
  </si>
  <si>
    <t>Niedrigster Eigenkapitalanteil</t>
  </si>
  <si>
    <t>Höchster Eigenkapitalanteil</t>
  </si>
  <si>
    <t>Bayer</t>
  </si>
  <si>
    <t>Karstadt</t>
  </si>
  <si>
    <t>Bosch</t>
  </si>
  <si>
    <t>Siemens</t>
  </si>
  <si>
    <t>Mercedes Benz</t>
  </si>
  <si>
    <t>AEG</t>
  </si>
  <si>
    <t>Eigenkapital-anteil in %</t>
  </si>
  <si>
    <t>Differenz Eigen-/ Fremdkapital</t>
  </si>
  <si>
    <t>Gesamtkapital in Millionen</t>
  </si>
  <si>
    <t>Fremdkapital in Millionen</t>
  </si>
  <si>
    <t>Eigenkapital in Millionen</t>
  </si>
  <si>
    <t>Bewertung von Firmen nach Eigenkapital</t>
  </si>
  <si>
    <t>DVD Laufwerk</t>
  </si>
  <si>
    <t>Externe Festplatte</t>
  </si>
  <si>
    <t>Memory Stick</t>
  </si>
  <si>
    <t>DVD RW</t>
  </si>
  <si>
    <t>CD ROM</t>
  </si>
  <si>
    <t>Farbpatrone</t>
  </si>
  <si>
    <t>DVD</t>
  </si>
  <si>
    <t>Musik CD</t>
  </si>
  <si>
    <t>Kosten durch Ausschuss</t>
  </si>
  <si>
    <t>Kosten der verkaufbaren Teile</t>
  </si>
  <si>
    <t>Verkaufbare Menge</t>
  </si>
  <si>
    <t>Artikel</t>
  </si>
  <si>
    <t>gesamt:</t>
  </si>
  <si>
    <t>Ausschuss in Teilen</t>
  </si>
  <si>
    <t>Ausschuss in %</t>
  </si>
  <si>
    <t>Kosten pro Teil</t>
  </si>
  <si>
    <t>Produktionskosten gesamt</t>
  </si>
  <si>
    <t>Produzierte Teile</t>
  </si>
  <si>
    <t>Gesamtgewinn oder Verlust?</t>
  </si>
  <si>
    <t>Der Alchimist</t>
  </si>
  <si>
    <t>Was ich liebte</t>
  </si>
  <si>
    <t>Schiffbruch mit Tiger</t>
  </si>
  <si>
    <t>In meinem Himmel</t>
  </si>
  <si>
    <t>Die Rückkehr</t>
  </si>
  <si>
    <t>Das sterbende Tier</t>
  </si>
  <si>
    <t>Nichts als Gespenster</t>
  </si>
  <si>
    <t>Verlust durch "gemopst"</t>
  </si>
  <si>
    <t>Einnahme durch Verkauf</t>
  </si>
  <si>
    <t>Ausgaben durch Einkauf</t>
  </si>
  <si>
    <t>Bestand</t>
  </si>
  <si>
    <t>Verkaufspreis</t>
  </si>
  <si>
    <t>Gemopst</t>
  </si>
  <si>
    <t>Verkauft</t>
  </si>
  <si>
    <t>Eingekauft</t>
  </si>
  <si>
    <t>Buchhandlung am Bahnhof "Erst lesen, dann kaufen!"</t>
  </si>
  <si>
    <t>Verkaufspreis liegt 40% über dem Einkaufspreis.</t>
  </si>
  <si>
    <t xml:space="preserve"> </t>
  </si>
  <si>
    <t>Neue Gesamtarbeitszeit aller Arbeitskräfte in Stunden</t>
  </si>
  <si>
    <t>Aktuelle Anzahl der Arbeitskräfte</t>
  </si>
  <si>
    <t>Neueinstellungen/Entlassungen</t>
  </si>
  <si>
    <t>Gesamtarbeitszeit aller Arbeitskräfte in Stunden</t>
  </si>
  <si>
    <t>Anzahl der Arbeitskräfte</t>
  </si>
  <si>
    <t>Dreisatz 2</t>
  </si>
  <si>
    <t>4 €  entsprechen ...</t>
  </si>
  <si>
    <t>Währung</t>
  </si>
  <si>
    <t>Umzutauschende €</t>
  </si>
  <si>
    <t>Das sind</t>
  </si>
  <si>
    <t>Bahama-Dollar</t>
  </si>
  <si>
    <t>Falkland-Pfund</t>
  </si>
  <si>
    <t>Kanadischer Dollar</t>
  </si>
  <si>
    <t>Uruguayischer Peso</t>
  </si>
  <si>
    <t>Bundesverband Deutscher Banken, Werte vom 16. 10. 2009</t>
  </si>
  <si>
    <t>Dreisatz 1</t>
  </si>
  <si>
    <t>Dreisatz 3</t>
  </si>
  <si>
    <t>Anzahl der Austeiler</t>
  </si>
  <si>
    <t>Anzahl der Zeitungen gesamt</t>
  </si>
  <si>
    <t>Kilometer insgesamt</t>
  </si>
  <si>
    <t>Anzahl der Zeitungen für jede Person</t>
  </si>
  <si>
    <t>Kilometer für jede Person</t>
  </si>
  <si>
    <t>Neueinstellungen/ Entlassungen</t>
  </si>
  <si>
    <t>Anzahl der Zeitungen für jede Person (neu)</t>
  </si>
  <si>
    <t>Kilometer für jede Person (neu)</t>
  </si>
</sst>
</file>

<file path=xl/styles.xml><?xml version="1.0" encoding="utf-8"?>
<styleSheet xmlns="http://schemas.openxmlformats.org/spreadsheetml/2006/main">
  <numFmts count="10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\ &quot;cm&quot;"/>
    <numFmt numFmtId="165" formatCode="0.0\ &quot;kg&quot;"/>
    <numFmt numFmtId="166" formatCode="#,##0.00\ &quot;€&quot;"/>
    <numFmt numFmtId="167" formatCode="ddd\ dd/mm/yyyy"/>
    <numFmt numFmtId="168" formatCode="0\ &quot;qm&quot;"/>
    <numFmt numFmtId="169" formatCode="0.00\ &quot;%&quot;"/>
    <numFmt numFmtId="170" formatCode="0.0000"/>
    <numFmt numFmtId="171" formatCode="0.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1"/>
    <xf numFmtId="0" fontId="6" fillId="0" borderId="9" xfId="1" applyBorder="1" applyAlignment="1">
      <alignment horizontal="center"/>
    </xf>
    <xf numFmtId="0" fontId="6" fillId="0" borderId="3" xfId="1" applyBorder="1" applyAlignment="1">
      <alignment horizontal="center"/>
    </xf>
    <xf numFmtId="0" fontId="6" fillId="0" borderId="2" xfId="1" applyBorder="1" applyAlignment="1">
      <alignment horizontal="center"/>
    </xf>
    <xf numFmtId="14" fontId="6" fillId="0" borderId="3" xfId="1" applyNumberFormat="1" applyBorder="1" applyAlignment="1">
      <alignment horizontal="center"/>
    </xf>
    <xf numFmtId="166" fontId="6" fillId="0" borderId="3" xfId="1" applyNumberFormat="1" applyBorder="1" applyAlignment="1">
      <alignment horizontal="center"/>
    </xf>
    <xf numFmtId="0" fontId="6" fillId="0" borderId="2" xfId="1" applyBorder="1"/>
    <xf numFmtId="0" fontId="6" fillId="0" borderId="10" xfId="1" applyBorder="1" applyAlignment="1">
      <alignment horizontal="center"/>
    </xf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14" fontId="6" fillId="0" borderId="0" xfId="1" applyNumberFormat="1" applyBorder="1" applyAlignment="1">
      <alignment horizontal="center"/>
    </xf>
    <xf numFmtId="166" fontId="6" fillId="0" borderId="0" xfId="1" applyNumberFormat="1" applyBorder="1" applyAlignment="1">
      <alignment horizontal="center"/>
    </xf>
    <xf numFmtId="0" fontId="6" fillId="0" borderId="1" xfId="1" applyBorder="1"/>
    <xf numFmtId="0" fontId="6" fillId="0" borderId="11" xfId="1" applyBorder="1" applyAlignment="1">
      <alignment horizontal="center" vertical="center" wrapText="1"/>
    </xf>
    <xf numFmtId="0" fontId="6" fillId="0" borderId="5" xfId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8" xfId="1" applyBorder="1" applyAlignment="1">
      <alignment horizontal="center"/>
    </xf>
    <xf numFmtId="0" fontId="6" fillId="0" borderId="3" xfId="1" applyBorder="1"/>
    <xf numFmtId="0" fontId="6" fillId="0" borderId="12" xfId="1" applyBorder="1" applyAlignment="1">
      <alignment horizontal="center"/>
    </xf>
    <xf numFmtId="0" fontId="6" fillId="0" borderId="13" xfId="1" applyBorder="1"/>
    <xf numFmtId="0" fontId="6" fillId="0" borderId="14" xfId="1" applyBorder="1"/>
    <xf numFmtId="0" fontId="7" fillId="0" borderId="0" xfId="1" applyFont="1" applyAlignment="1">
      <alignment horizontal="center"/>
    </xf>
    <xf numFmtId="0" fontId="6" fillId="0" borderId="0" xfId="1" applyAlignment="1">
      <alignment horizontal="right"/>
    </xf>
    <xf numFmtId="0" fontId="6" fillId="0" borderId="8" xfId="1" applyBorder="1"/>
    <xf numFmtId="167" fontId="6" fillId="0" borderId="3" xfId="1" applyNumberFormat="1" applyBorder="1"/>
    <xf numFmtId="166" fontId="6" fillId="0" borderId="2" xfId="1" applyNumberFormat="1" applyBorder="1" applyAlignment="1">
      <alignment horizontal="center"/>
    </xf>
    <xf numFmtId="0" fontId="6" fillId="0" borderId="7" xfId="1" applyBorder="1"/>
    <xf numFmtId="167" fontId="6" fillId="0" borderId="0" xfId="1" applyNumberFormat="1" applyBorder="1"/>
    <xf numFmtId="166" fontId="6" fillId="0" borderId="1" xfId="1" applyNumberFormat="1" applyBorder="1" applyAlignment="1">
      <alignment horizontal="center"/>
    </xf>
    <xf numFmtId="0" fontId="6" fillId="0" borderId="6" xfId="1" applyBorder="1" applyAlignment="1">
      <alignment horizontal="center"/>
    </xf>
    <xf numFmtId="0" fontId="6" fillId="0" borderId="5" xfId="1" applyBorder="1" applyAlignment="1">
      <alignment horizontal="center"/>
    </xf>
    <xf numFmtId="0" fontId="6" fillId="0" borderId="4" xfId="1" applyBorder="1" applyAlignment="1">
      <alignment horizontal="center"/>
    </xf>
    <xf numFmtId="14" fontId="6" fillId="0" borderId="0" xfId="1" applyNumberFormat="1"/>
    <xf numFmtId="0" fontId="7" fillId="0" borderId="0" xfId="1" applyFont="1"/>
    <xf numFmtId="0" fontId="6" fillId="0" borderId="12" xfId="1" applyBorder="1"/>
    <xf numFmtId="0" fontId="6" fillId="0" borderId="11" xfId="1" applyBorder="1"/>
    <xf numFmtId="0" fontId="6" fillId="0" borderId="4" xfId="1" applyBorder="1"/>
    <xf numFmtId="0" fontId="6" fillId="0" borderId="9" xfId="1" applyBorder="1"/>
    <xf numFmtId="3" fontId="6" fillId="0" borderId="3" xfId="1" applyNumberFormat="1" applyBorder="1" applyAlignment="1">
      <alignment horizontal="center"/>
    </xf>
    <xf numFmtId="0" fontId="6" fillId="0" borderId="10" xfId="1" applyBorder="1"/>
    <xf numFmtId="0" fontId="6" fillId="0" borderId="0" xfId="1" applyBorder="1"/>
    <xf numFmtId="3" fontId="6" fillId="0" borderId="0" xfId="1" applyNumberFormat="1" applyBorder="1" applyAlignment="1">
      <alignment horizontal="center"/>
    </xf>
    <xf numFmtId="0" fontId="6" fillId="0" borderId="0" xfId="1" applyAlignment="1">
      <alignment horizontal="center"/>
    </xf>
    <xf numFmtId="2" fontId="6" fillId="0" borderId="3" xfId="1" applyNumberFormat="1" applyBorder="1" applyAlignment="1">
      <alignment horizontal="center"/>
    </xf>
    <xf numFmtId="2" fontId="6" fillId="0" borderId="0" xfId="1" applyNumberFormat="1" applyBorder="1" applyAlignment="1">
      <alignment horizontal="center"/>
    </xf>
    <xf numFmtId="0" fontId="6" fillId="0" borderId="15" xfId="1" applyBorder="1" applyAlignment="1">
      <alignment horizontal="center"/>
    </xf>
    <xf numFmtId="0" fontId="6" fillId="0" borderId="14" xfId="1" applyBorder="1" applyAlignment="1">
      <alignment horizontal="center"/>
    </xf>
    <xf numFmtId="0" fontId="6" fillId="0" borderId="13" xfId="1" applyBorder="1" applyAlignment="1">
      <alignment horizontal="center"/>
    </xf>
    <xf numFmtId="0" fontId="6" fillId="0" borderId="14" xfId="1" applyBorder="1" applyAlignment="1">
      <alignment horizontal="left"/>
    </xf>
    <xf numFmtId="0" fontId="4" fillId="0" borderId="0" xfId="1" applyFont="1" applyAlignment="1">
      <alignment horizontal="center"/>
    </xf>
    <xf numFmtId="168" fontId="6" fillId="0" borderId="3" xfId="1" applyNumberFormat="1" applyBorder="1" applyAlignment="1">
      <alignment horizontal="center"/>
    </xf>
    <xf numFmtId="168" fontId="6" fillId="0" borderId="0" xfId="1" applyNumberFormat="1" applyBorder="1" applyAlignment="1">
      <alignment horizontal="center"/>
    </xf>
    <xf numFmtId="0" fontId="6" fillId="0" borderId="11" xfId="1" applyBorder="1" applyAlignment="1">
      <alignment horizontal="center"/>
    </xf>
    <xf numFmtId="0" fontId="3" fillId="0" borderId="0" xfId="1" applyFont="1" applyAlignment="1">
      <alignment horizontal="center"/>
    </xf>
    <xf numFmtId="5" fontId="0" fillId="0" borderId="3" xfId="2" applyNumberFormat="1" applyFont="1" applyBorder="1" applyAlignment="1">
      <alignment horizontal="center"/>
    </xf>
    <xf numFmtId="5" fontId="0" fillId="0" borderId="0" xfId="2" applyNumberFormat="1" applyFont="1" applyBorder="1" applyAlignment="1">
      <alignment horizontal="center"/>
    </xf>
    <xf numFmtId="0" fontId="6" fillId="0" borderId="16" xfId="1" applyBorder="1" applyAlignment="1">
      <alignment horizontal="center" vertical="center" wrapText="1"/>
    </xf>
    <xf numFmtId="0" fontId="6" fillId="0" borderId="17" xfId="1" applyBorder="1" applyAlignment="1">
      <alignment horizontal="center" vertical="center" wrapText="1"/>
    </xf>
    <xf numFmtId="0" fontId="6" fillId="0" borderId="18" xfId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6" fillId="0" borderId="7" xfId="1" applyBorder="1" applyAlignment="1">
      <alignment horizontal="center"/>
    </xf>
    <xf numFmtId="0" fontId="6" fillId="0" borderId="0" xfId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166" fontId="6" fillId="0" borderId="9" xfId="1" applyNumberFormat="1" applyBorder="1"/>
    <xf numFmtId="3" fontId="6" fillId="0" borderId="2" xfId="1" applyNumberFormat="1" applyBorder="1" applyAlignment="1">
      <alignment horizontal="center"/>
    </xf>
    <xf numFmtId="0" fontId="6" fillId="0" borderId="8" xfId="1" applyFont="1" applyBorder="1"/>
    <xf numFmtId="166" fontId="6" fillId="0" borderId="0" xfId="1" applyNumberFormat="1" applyBorder="1"/>
    <xf numFmtId="0" fontId="6" fillId="0" borderId="7" xfId="1" applyFont="1" applyBorder="1"/>
    <xf numFmtId="0" fontId="6" fillId="0" borderId="1" xfId="1" applyBorder="1" applyAlignment="1">
      <alignment horizontal="center" vertical="center" wrapText="1"/>
    </xf>
    <xf numFmtId="0" fontId="6" fillId="0" borderId="19" xfId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3" fontId="6" fillId="0" borderId="11" xfId="1" applyNumberFormat="1" applyBorder="1" applyAlignment="1">
      <alignment horizontal="center"/>
    </xf>
    <xf numFmtId="0" fontId="3" fillId="0" borderId="3" xfId="1" applyFont="1" applyBorder="1" applyAlignment="1">
      <alignment horizontal="center"/>
    </xf>
    <xf numFmtId="166" fontId="6" fillId="0" borderId="3" xfId="1" applyNumberFormat="1" applyBorder="1"/>
    <xf numFmtId="3" fontId="6" fillId="0" borderId="9" xfId="1" applyNumberFormat="1" applyBorder="1" applyAlignment="1">
      <alignment horizontal="center"/>
    </xf>
    <xf numFmtId="169" fontId="6" fillId="0" borderId="3" xfId="1" applyNumberFormat="1" applyBorder="1" applyAlignment="1">
      <alignment horizontal="center"/>
    </xf>
    <xf numFmtId="166" fontId="6" fillId="0" borderId="3" xfId="1" applyNumberFormat="1" applyBorder="1" applyAlignment="1">
      <alignment horizontal="right"/>
    </xf>
    <xf numFmtId="3" fontId="6" fillId="0" borderId="10" xfId="1" applyNumberFormat="1" applyBorder="1" applyAlignment="1">
      <alignment horizontal="center"/>
    </xf>
    <xf numFmtId="169" fontId="6" fillId="0" borderId="0" xfId="1" applyNumberFormat="1" applyBorder="1" applyAlignment="1">
      <alignment horizontal="center"/>
    </xf>
    <xf numFmtId="166" fontId="6" fillId="0" borderId="0" xfId="1" applyNumberFormat="1" applyBorder="1" applyAlignment="1">
      <alignment horizontal="right"/>
    </xf>
    <xf numFmtId="3" fontId="6" fillId="0" borderId="20" xfId="1" applyNumberFormat="1" applyBorder="1" applyAlignment="1">
      <alignment horizontal="center"/>
    </xf>
    <xf numFmtId="44" fontId="6" fillId="0" borderId="0" xfId="1" applyNumberFormat="1"/>
    <xf numFmtId="44" fontId="6" fillId="0" borderId="0" xfId="1" applyNumberFormat="1" applyAlignment="1">
      <alignment horizontal="center"/>
    </xf>
    <xf numFmtId="0" fontId="6" fillId="0" borderId="0" xfId="1" applyAlignment="1">
      <alignment horizontal="center"/>
    </xf>
    <xf numFmtId="44" fontId="0" fillId="0" borderId="0" xfId="2" applyFont="1" applyAlignment="1"/>
    <xf numFmtId="44" fontId="6" fillId="0" borderId="0" xfId="1" applyNumberFormat="1" applyAlignment="1"/>
    <xf numFmtId="0" fontId="6" fillId="0" borderId="0" xfId="1" applyAlignment="1"/>
    <xf numFmtId="0" fontId="9" fillId="0" borderId="0" xfId="3" applyFont="1"/>
    <xf numFmtId="2" fontId="9" fillId="0" borderId="0" xfId="3" applyNumberFormat="1" applyFont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  <xf numFmtId="0" fontId="9" fillId="0" borderId="0" xfId="3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center"/>
    </xf>
    <xf numFmtId="170" fontId="9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wrapText="1"/>
    </xf>
    <xf numFmtId="1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6" fillId="0" borderId="0" xfId="1" applyAlignment="1">
      <alignment horizontal="left"/>
    </xf>
    <xf numFmtId="20" fontId="6" fillId="0" borderId="0" xfId="1" applyNumberFormat="1" applyAlignment="1">
      <alignment horizontal="right"/>
    </xf>
  </cellXfs>
  <cellStyles count="4">
    <cellStyle name="Euro" xfId="2"/>
    <cellStyle name="Standard" xfId="0" builtinId="0"/>
    <cellStyle name="Standard 2" xfId="1"/>
    <cellStyle name="Standard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opLeftCell="A14" workbookViewId="0">
      <selection activeCell="A32" sqref="A32:B32"/>
    </sheetView>
  </sheetViews>
  <sheetFormatPr baseColWidth="10" defaultRowHeight="12.75"/>
  <cols>
    <col min="1" max="1" width="20.7109375" style="18" customWidth="1"/>
    <col min="2" max="4" width="11.42578125" style="18"/>
    <col min="5" max="5" width="14.28515625" style="18" customWidth="1"/>
    <col min="6" max="6" width="13.28515625" style="18" customWidth="1"/>
    <col min="7" max="16384" width="11.42578125" style="18"/>
  </cols>
  <sheetData>
    <row r="1" spans="1:7">
      <c r="B1" s="18" t="s">
        <v>179</v>
      </c>
    </row>
    <row r="3" spans="1:7">
      <c r="A3" s="18" t="s">
        <v>53</v>
      </c>
      <c r="B3" s="101" t="s">
        <v>178</v>
      </c>
      <c r="C3" s="101" t="s">
        <v>177</v>
      </c>
      <c r="D3" s="101" t="s">
        <v>176</v>
      </c>
      <c r="E3" s="101" t="s">
        <v>66</v>
      </c>
      <c r="F3" s="101" t="s">
        <v>175</v>
      </c>
    </row>
    <row r="5" spans="1:7">
      <c r="A5" s="18" t="s">
        <v>170</v>
      </c>
      <c r="B5" s="101">
        <v>200</v>
      </c>
      <c r="C5" s="101">
        <v>140</v>
      </c>
      <c r="D5" s="101">
        <v>3</v>
      </c>
      <c r="E5" s="99"/>
      <c r="F5" s="102">
        <v>17.899999999999999</v>
      </c>
    </row>
    <row r="6" spans="1:7">
      <c r="A6" s="18" t="s">
        <v>169</v>
      </c>
      <c r="B6" s="101">
        <v>150</v>
      </c>
      <c r="C6" s="101">
        <v>110</v>
      </c>
      <c r="D6" s="101">
        <v>5</v>
      </c>
      <c r="E6" s="99"/>
      <c r="F6" s="102">
        <v>16.899999999999999</v>
      </c>
    </row>
    <row r="7" spans="1:7">
      <c r="A7" s="18" t="s">
        <v>168</v>
      </c>
      <c r="B7" s="101">
        <v>180</v>
      </c>
      <c r="C7" s="101">
        <v>140</v>
      </c>
      <c r="D7" s="101">
        <v>2</v>
      </c>
      <c r="E7" s="99"/>
      <c r="F7" s="102">
        <v>24.9</v>
      </c>
    </row>
    <row r="8" spans="1:7">
      <c r="A8" s="18" t="s">
        <v>167</v>
      </c>
      <c r="B8" s="101">
        <v>300</v>
      </c>
      <c r="C8" s="101">
        <v>210</v>
      </c>
      <c r="D8" s="101">
        <v>4</v>
      </c>
      <c r="E8" s="99"/>
      <c r="F8" s="102">
        <v>21.9</v>
      </c>
    </row>
    <row r="9" spans="1:7">
      <c r="A9" s="18" t="s">
        <v>166</v>
      </c>
      <c r="B9" s="101">
        <v>130</v>
      </c>
      <c r="C9" s="101">
        <v>100</v>
      </c>
      <c r="D9" s="101">
        <v>1</v>
      </c>
      <c r="E9" s="99"/>
      <c r="F9" s="102">
        <v>19.899999999999999</v>
      </c>
    </row>
    <row r="10" spans="1:7">
      <c r="A10" s="18" t="s">
        <v>165</v>
      </c>
      <c r="B10" s="101">
        <v>240</v>
      </c>
      <c r="C10" s="101">
        <v>200</v>
      </c>
      <c r="D10" s="101">
        <v>30</v>
      </c>
      <c r="E10" s="99"/>
      <c r="F10" s="102">
        <v>22.9</v>
      </c>
    </row>
    <row r="11" spans="1:7">
      <c r="A11" s="18" t="s">
        <v>164</v>
      </c>
      <c r="B11" s="101">
        <v>280</v>
      </c>
      <c r="C11" s="101">
        <v>210</v>
      </c>
      <c r="D11" s="101">
        <v>10</v>
      </c>
      <c r="E11" s="99"/>
      <c r="F11" s="102">
        <v>17.899999999999999</v>
      </c>
    </row>
    <row r="13" spans="1:7" ht="38.25">
      <c r="B13" s="79" t="s">
        <v>174</v>
      </c>
      <c r="C13" s="79" t="s">
        <v>173</v>
      </c>
      <c r="D13" s="79" t="s">
        <v>172</v>
      </c>
      <c r="E13" s="79" t="s">
        <v>171</v>
      </c>
      <c r="F13" s="79" t="s">
        <v>124</v>
      </c>
      <c r="G13" s="79"/>
    </row>
    <row r="14" spans="1:7">
      <c r="A14" s="18" t="s">
        <v>170</v>
      </c>
      <c r="B14" s="104"/>
      <c r="C14" s="103"/>
      <c r="D14" s="103"/>
      <c r="E14" s="103"/>
      <c r="F14" s="103"/>
    </row>
    <row r="15" spans="1:7">
      <c r="A15" s="18" t="s">
        <v>169</v>
      </c>
      <c r="B15" s="104"/>
      <c r="C15" s="103"/>
      <c r="D15" s="103"/>
      <c r="E15" s="103"/>
      <c r="F15" s="103"/>
    </row>
    <row r="16" spans="1:7">
      <c r="A16" s="18" t="s">
        <v>168</v>
      </c>
      <c r="B16" s="104"/>
      <c r="C16" s="103"/>
      <c r="D16" s="103"/>
      <c r="E16" s="103"/>
      <c r="F16" s="103"/>
    </row>
    <row r="17" spans="1:6">
      <c r="A17" s="18" t="s">
        <v>167</v>
      </c>
      <c r="B17" s="104"/>
      <c r="C17" s="103"/>
      <c r="D17" s="103"/>
      <c r="E17" s="103"/>
      <c r="F17" s="103"/>
    </row>
    <row r="18" spans="1:6">
      <c r="A18" s="18" t="s">
        <v>166</v>
      </c>
      <c r="B18" s="104"/>
      <c r="C18" s="103"/>
      <c r="D18" s="103"/>
      <c r="E18" s="103"/>
      <c r="F18" s="103"/>
    </row>
    <row r="19" spans="1:6">
      <c r="A19" s="18" t="s">
        <v>165</v>
      </c>
      <c r="B19" s="104"/>
      <c r="C19" s="103"/>
      <c r="D19" s="103"/>
      <c r="E19" s="103"/>
      <c r="F19" s="103"/>
    </row>
    <row r="20" spans="1:6">
      <c r="A20" s="18" t="s">
        <v>164</v>
      </c>
      <c r="B20" s="104"/>
      <c r="C20" s="103"/>
      <c r="D20" s="103"/>
      <c r="E20" s="103"/>
      <c r="F20" s="103"/>
    </row>
    <row r="22" spans="1:6">
      <c r="D22" s="18" t="s">
        <v>163</v>
      </c>
      <c r="F22" s="99"/>
    </row>
    <row r="27" spans="1:6">
      <c r="A27" s="16" t="s">
        <v>14</v>
      </c>
    </row>
    <row r="28" spans="1:6">
      <c r="A28" s="40" t="s">
        <v>15</v>
      </c>
      <c r="B28" s="18" t="s">
        <v>108</v>
      </c>
    </row>
    <row r="29" spans="1:6">
      <c r="B29" s="101"/>
      <c r="C29" s="101"/>
      <c r="D29" s="101"/>
      <c r="E29" s="101"/>
      <c r="F29" s="101"/>
    </row>
    <row r="30" spans="1:6">
      <c r="A30" s="40" t="s">
        <v>16</v>
      </c>
      <c r="B30" s="18" t="s">
        <v>180</v>
      </c>
    </row>
    <row r="31" spans="1:6">
      <c r="B31" s="101"/>
      <c r="C31" s="101"/>
      <c r="D31" s="101"/>
      <c r="E31" s="99"/>
      <c r="F31" s="102"/>
    </row>
    <row r="32" spans="1:6">
      <c r="A32" s="121"/>
      <c r="B32" s="120"/>
      <c r="C32" s="101"/>
      <c r="D32" s="101"/>
      <c r="E32" s="99"/>
      <c r="F32" s="102"/>
    </row>
    <row r="33" spans="2:6">
      <c r="B33" s="101"/>
      <c r="C33" s="101"/>
      <c r="D33" s="101"/>
      <c r="E33" s="99"/>
      <c r="F33" s="102"/>
    </row>
    <row r="34" spans="2:6">
      <c r="B34" s="101"/>
      <c r="C34" s="101"/>
      <c r="D34" s="101"/>
      <c r="E34" s="99"/>
      <c r="F34" s="102"/>
    </row>
    <row r="35" spans="2:6">
      <c r="B35" s="101"/>
      <c r="C35" s="101"/>
      <c r="D35" s="101"/>
      <c r="E35" s="99"/>
      <c r="F35" s="102"/>
    </row>
    <row r="36" spans="2:6">
      <c r="B36" s="101"/>
      <c r="C36" s="101"/>
      <c r="D36" s="101"/>
      <c r="E36" s="99"/>
      <c r="F36" s="102"/>
    </row>
    <row r="37" spans="2:6">
      <c r="B37" s="101"/>
      <c r="C37" s="101"/>
      <c r="D37" s="101"/>
      <c r="E37" s="99"/>
      <c r="F37" s="102"/>
    </row>
    <row r="39" spans="2:6">
      <c r="B39" s="79"/>
      <c r="C39" s="79"/>
      <c r="D39" s="79"/>
      <c r="E39" s="79"/>
      <c r="F39" s="79"/>
    </row>
    <row r="40" spans="2:6">
      <c r="B40" s="101"/>
      <c r="C40" s="100"/>
      <c r="D40" s="100"/>
      <c r="E40" s="100"/>
      <c r="F40" s="100"/>
    </row>
    <row r="41" spans="2:6">
      <c r="B41" s="101"/>
      <c r="C41" s="100"/>
      <c r="D41" s="100"/>
      <c r="E41" s="100"/>
      <c r="F41" s="100"/>
    </row>
    <row r="42" spans="2:6">
      <c r="B42" s="101"/>
      <c r="C42" s="100"/>
      <c r="D42" s="100"/>
      <c r="E42" s="100"/>
      <c r="F42" s="100"/>
    </row>
    <row r="43" spans="2:6">
      <c r="B43" s="101"/>
      <c r="C43" s="100"/>
      <c r="D43" s="100"/>
      <c r="E43" s="100"/>
      <c r="F43" s="100"/>
    </row>
    <row r="44" spans="2:6">
      <c r="B44" s="101"/>
      <c r="C44" s="100"/>
      <c r="D44" s="100"/>
      <c r="E44" s="100"/>
      <c r="F44" s="100"/>
    </row>
    <row r="45" spans="2:6">
      <c r="B45" s="101"/>
      <c r="C45" s="100"/>
      <c r="D45" s="100"/>
      <c r="E45" s="100"/>
      <c r="F45" s="100"/>
    </row>
    <row r="46" spans="2:6">
      <c r="B46" s="101"/>
      <c r="C46" s="100"/>
      <c r="D46" s="100"/>
      <c r="E46" s="100"/>
      <c r="F46" s="100"/>
    </row>
    <row r="48" spans="2:6">
      <c r="F48" s="99"/>
    </row>
  </sheetData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23"/>
  <sheetViews>
    <sheetView topLeftCell="A4" workbookViewId="0">
      <selection activeCell="B17" sqref="B17:C17"/>
    </sheetView>
  </sheetViews>
  <sheetFormatPr baseColWidth="10" defaultRowHeight="12.75"/>
  <cols>
    <col min="1" max="1" width="3.140625" style="18" customWidth="1"/>
    <col min="2" max="2" width="13.85546875" style="18" customWidth="1"/>
    <col min="3" max="3" width="13.42578125" style="18" customWidth="1"/>
    <col min="4" max="4" width="11.42578125" style="18"/>
    <col min="5" max="5" width="13.42578125" style="18" customWidth="1"/>
    <col min="6" max="16384" width="11.42578125" style="18"/>
  </cols>
  <sheetData>
    <row r="2" spans="2:8">
      <c r="B2" s="39" t="s">
        <v>38</v>
      </c>
      <c r="C2" s="39"/>
      <c r="D2" s="39"/>
      <c r="E2" s="39"/>
      <c r="F2" s="39"/>
      <c r="G2" s="39"/>
      <c r="H2" s="39"/>
    </row>
    <row r="4" spans="2:8">
      <c r="B4" s="38" t="s">
        <v>37</v>
      </c>
      <c r="C4" s="37"/>
      <c r="D4" s="36">
        <v>2</v>
      </c>
    </row>
    <row r="5" spans="2:8">
      <c r="B5" s="24" t="s">
        <v>36</v>
      </c>
      <c r="C5" s="35"/>
      <c r="D5" s="34">
        <v>14</v>
      </c>
    </row>
    <row r="7" spans="2:8" ht="38.25">
      <c r="B7" s="33" t="s">
        <v>35</v>
      </c>
      <c r="C7" s="32" t="s">
        <v>34</v>
      </c>
      <c r="D7" s="32" t="s">
        <v>33</v>
      </c>
      <c r="E7" s="32" t="s">
        <v>32</v>
      </c>
      <c r="F7" s="33" t="s">
        <v>31</v>
      </c>
      <c r="G7" s="32" t="s">
        <v>30</v>
      </c>
      <c r="H7" s="31" t="s">
        <v>29</v>
      </c>
    </row>
    <row r="8" spans="2:8">
      <c r="B8" s="30" t="s">
        <v>28</v>
      </c>
      <c r="C8" s="29">
        <v>5634.23</v>
      </c>
      <c r="D8" s="28">
        <v>40139</v>
      </c>
      <c r="E8" s="28">
        <v>40146</v>
      </c>
      <c r="F8" s="27"/>
      <c r="G8" s="26"/>
      <c r="H8" s="25"/>
    </row>
    <row r="9" spans="2:8">
      <c r="B9" s="30" t="s">
        <v>27</v>
      </c>
      <c r="C9" s="29">
        <v>8624.2000000000007</v>
      </c>
      <c r="D9" s="28">
        <v>40145</v>
      </c>
      <c r="E9" s="28">
        <v>40167</v>
      </c>
      <c r="F9" s="27"/>
      <c r="G9" s="26"/>
      <c r="H9" s="25"/>
    </row>
    <row r="10" spans="2:8">
      <c r="B10" s="30" t="s">
        <v>26</v>
      </c>
      <c r="C10" s="29">
        <v>238</v>
      </c>
      <c r="D10" s="28">
        <v>40146</v>
      </c>
      <c r="E10" s="28">
        <v>40153</v>
      </c>
      <c r="F10" s="27"/>
      <c r="G10" s="26"/>
      <c r="H10" s="25"/>
    </row>
    <row r="11" spans="2:8">
      <c r="B11" s="24" t="s">
        <v>25</v>
      </c>
      <c r="C11" s="23">
        <v>1893.45</v>
      </c>
      <c r="D11" s="22">
        <v>40140</v>
      </c>
      <c r="E11" s="22">
        <v>40156</v>
      </c>
      <c r="F11" s="21"/>
      <c r="G11" s="20"/>
      <c r="H11" s="19"/>
    </row>
    <row r="16" spans="2:8">
      <c r="B16" s="16" t="s">
        <v>14</v>
      </c>
    </row>
    <row r="17" spans="2:3">
      <c r="B17" s="40" t="s">
        <v>15</v>
      </c>
      <c r="C17" s="18" t="s">
        <v>108</v>
      </c>
    </row>
    <row r="19" spans="2:3">
      <c r="B19" s="40" t="s">
        <v>16</v>
      </c>
      <c r="C19" s="18" t="s">
        <v>39</v>
      </c>
    </row>
    <row r="20" spans="2:3">
      <c r="B20" s="40"/>
    </row>
    <row r="21" spans="2:3">
      <c r="B21" s="40"/>
    </row>
    <row r="22" spans="2:3">
      <c r="B22" s="40"/>
    </row>
    <row r="23" spans="2:3">
      <c r="B23" s="40"/>
    </row>
  </sheetData>
  <mergeCells count="1">
    <mergeCell ref="B2:H2"/>
  </mergeCell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H32"/>
  <sheetViews>
    <sheetView tabSelected="1" topLeftCell="A3" workbookViewId="0">
      <selection activeCell="C14" sqref="C14"/>
    </sheetView>
  </sheetViews>
  <sheetFormatPr baseColWidth="10" defaultRowHeight="12.75"/>
  <cols>
    <col min="1" max="1" width="3.7109375" customWidth="1"/>
    <col min="2" max="2" width="14.85546875" customWidth="1"/>
    <col min="4" max="4" width="12.85546875" customWidth="1"/>
    <col min="5" max="6" width="13.42578125" customWidth="1"/>
  </cols>
  <sheetData>
    <row r="2" spans="2:8">
      <c r="B2" s="14" t="s">
        <v>0</v>
      </c>
      <c r="C2" s="14"/>
      <c r="D2" s="14"/>
      <c r="E2" s="14"/>
      <c r="F2" s="14"/>
      <c r="G2" s="14"/>
      <c r="H2" s="14"/>
    </row>
    <row r="4" spans="2:8" ht="38.25">
      <c r="B4" s="5" t="s">
        <v>1</v>
      </c>
      <c r="C4" s="5" t="s">
        <v>2</v>
      </c>
      <c r="D4" s="6" t="s">
        <v>3</v>
      </c>
      <c r="E4" s="5" t="s">
        <v>4</v>
      </c>
      <c r="F4" s="6" t="s">
        <v>5</v>
      </c>
      <c r="G4" s="6" t="s">
        <v>7</v>
      </c>
      <c r="H4" s="11" t="s">
        <v>6</v>
      </c>
    </row>
    <row r="5" spans="2:8">
      <c r="B5" s="1" t="s">
        <v>8</v>
      </c>
      <c r="C5" s="7">
        <v>188</v>
      </c>
      <c r="D5" s="9">
        <v>83</v>
      </c>
      <c r="E5" s="1"/>
      <c r="F5" s="2"/>
      <c r="G5" s="2"/>
      <c r="H5" s="12"/>
    </row>
    <row r="6" spans="2:8">
      <c r="B6" s="1" t="s">
        <v>9</v>
      </c>
      <c r="C6" s="7">
        <v>156</v>
      </c>
      <c r="D6" s="9">
        <v>45.5</v>
      </c>
      <c r="E6" s="1"/>
      <c r="F6" s="2"/>
      <c r="G6" s="2"/>
      <c r="H6" s="12"/>
    </row>
    <row r="7" spans="2:8">
      <c r="B7" s="1" t="s">
        <v>10</v>
      </c>
      <c r="C7" s="7">
        <v>172</v>
      </c>
      <c r="D7" s="9">
        <v>78</v>
      </c>
      <c r="E7" s="1"/>
      <c r="F7" s="2"/>
      <c r="G7" s="2"/>
      <c r="H7" s="12"/>
    </row>
    <row r="8" spans="2:8">
      <c r="B8" s="1" t="s">
        <v>11</v>
      </c>
      <c r="C8" s="7">
        <v>169</v>
      </c>
      <c r="D8" s="9">
        <v>42</v>
      </c>
      <c r="E8" s="1"/>
      <c r="F8" s="2"/>
      <c r="G8" s="2"/>
      <c r="H8" s="12"/>
    </row>
    <row r="9" spans="2:8">
      <c r="B9" s="1" t="s">
        <v>12</v>
      </c>
      <c r="C9" s="7">
        <v>171</v>
      </c>
      <c r="D9" s="9">
        <v>84</v>
      </c>
      <c r="E9" s="1"/>
      <c r="F9" s="2"/>
      <c r="G9" s="2"/>
      <c r="H9" s="12"/>
    </row>
    <row r="10" spans="2:8">
      <c r="B10" s="3" t="s">
        <v>13</v>
      </c>
      <c r="C10" s="8">
        <v>163</v>
      </c>
      <c r="D10" s="10">
        <v>70</v>
      </c>
      <c r="E10" s="3"/>
      <c r="F10" s="4"/>
      <c r="G10" s="4"/>
      <c r="H10" s="13"/>
    </row>
    <row r="16" spans="2:8">
      <c r="B16" s="16" t="s">
        <v>14</v>
      </c>
      <c r="C16" s="18"/>
      <c r="D16" s="18"/>
      <c r="E16" s="18"/>
      <c r="F16" s="18"/>
      <c r="G16" s="18"/>
    </row>
    <row r="17" spans="2:7">
      <c r="B17" s="40" t="s">
        <v>15</v>
      </c>
      <c r="C17" s="18" t="s">
        <v>108</v>
      </c>
      <c r="D17" s="18"/>
      <c r="E17" s="18"/>
      <c r="F17" s="18"/>
      <c r="G17" s="18"/>
    </row>
    <row r="18" spans="2:7">
      <c r="D18" s="17"/>
    </row>
    <row r="19" spans="2:7">
      <c r="B19" s="17" t="s">
        <v>16</v>
      </c>
      <c r="C19" s="15" t="s">
        <v>19</v>
      </c>
      <c r="D19" s="17"/>
    </row>
    <row r="21" spans="2:7">
      <c r="B21" s="17" t="s">
        <v>17</v>
      </c>
      <c r="C21" s="15" t="s">
        <v>20</v>
      </c>
      <c r="D21" s="17"/>
      <c r="G21" s="15" t="s">
        <v>21</v>
      </c>
    </row>
    <row r="22" spans="2:7">
      <c r="D22" s="17"/>
      <c r="G22" s="15" t="s">
        <v>22</v>
      </c>
    </row>
    <row r="23" spans="2:7">
      <c r="D23" s="17"/>
      <c r="G23" s="15" t="s">
        <v>23</v>
      </c>
    </row>
    <row r="24" spans="2:7">
      <c r="D24" s="17"/>
    </row>
    <row r="25" spans="2:7">
      <c r="B25" s="17" t="s">
        <v>18</v>
      </c>
      <c r="C25" s="15" t="s">
        <v>24</v>
      </c>
    </row>
    <row r="26" spans="2:7">
      <c r="B26" s="17"/>
    </row>
    <row r="27" spans="2:7">
      <c r="B27" s="17"/>
    </row>
    <row r="28" spans="2:7">
      <c r="B28" s="17"/>
    </row>
    <row r="29" spans="2:7">
      <c r="B29" s="17"/>
    </row>
    <row r="30" spans="2:7">
      <c r="B30" s="17"/>
    </row>
    <row r="31" spans="2:7">
      <c r="B31" s="17"/>
    </row>
    <row r="32" spans="2:7">
      <c r="B32" s="17"/>
    </row>
  </sheetData>
  <mergeCells count="1">
    <mergeCell ref="B2:H2"/>
  </mergeCells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opLeftCell="A19" workbookViewId="0">
      <selection activeCell="A46" sqref="A46"/>
    </sheetView>
  </sheetViews>
  <sheetFormatPr baseColWidth="10" defaultRowHeight="12.75"/>
  <cols>
    <col min="1" max="1" width="13.140625" style="105" customWidth="1"/>
    <col min="2" max="2" width="23" style="105" customWidth="1"/>
    <col min="3" max="3" width="16" style="105" customWidth="1"/>
    <col min="4" max="4" width="19" style="105" customWidth="1"/>
    <col min="5" max="5" width="25" style="105" customWidth="1"/>
    <col min="6" max="16384" width="11.42578125" style="105"/>
  </cols>
  <sheetData>
    <row r="1" spans="1:6">
      <c r="B1" s="105" t="s">
        <v>197</v>
      </c>
    </row>
    <row r="3" spans="1:6" ht="25.5" customHeight="1">
      <c r="A3" s="109" t="s">
        <v>186</v>
      </c>
      <c r="B3" s="109" t="s">
        <v>185</v>
      </c>
      <c r="C3" s="109" t="s">
        <v>184</v>
      </c>
      <c r="D3" s="109" t="s">
        <v>183</v>
      </c>
      <c r="E3" s="109" t="s">
        <v>182</v>
      </c>
    </row>
    <row r="4" spans="1:6">
      <c r="A4" s="108">
        <v>4</v>
      </c>
      <c r="B4" s="107">
        <v>10</v>
      </c>
      <c r="C4" s="107">
        <v>1</v>
      </c>
      <c r="D4" s="107"/>
      <c r="E4" s="106"/>
      <c r="F4" s="105" t="s">
        <v>181</v>
      </c>
    </row>
    <row r="5" spans="1:6">
      <c r="A5" s="107">
        <v>8</v>
      </c>
      <c r="B5" s="107">
        <v>12</v>
      </c>
      <c r="C5" s="107">
        <v>-2</v>
      </c>
      <c r="D5" s="107"/>
      <c r="E5" s="106"/>
    </row>
    <row r="6" spans="1:6">
      <c r="A6" s="107">
        <v>5</v>
      </c>
      <c r="B6" s="107">
        <v>15</v>
      </c>
      <c r="C6" s="107">
        <v>3</v>
      </c>
      <c r="D6" s="107"/>
      <c r="E6" s="106"/>
    </row>
    <row r="7" spans="1:6">
      <c r="A7" s="107">
        <v>4</v>
      </c>
      <c r="B7" s="107">
        <v>18</v>
      </c>
      <c r="C7" s="107">
        <v>5</v>
      </c>
      <c r="D7" s="107"/>
      <c r="E7" s="106"/>
    </row>
    <row r="8" spans="1:6">
      <c r="A8" s="107">
        <v>7</v>
      </c>
      <c r="B8" s="107">
        <v>13</v>
      </c>
      <c r="C8" s="107">
        <v>-3</v>
      </c>
      <c r="D8" s="107"/>
      <c r="E8" s="106"/>
    </row>
    <row r="9" spans="1:6">
      <c r="A9" s="107">
        <v>3</v>
      </c>
      <c r="B9" s="107">
        <v>20</v>
      </c>
      <c r="C9" s="107">
        <v>9</v>
      </c>
      <c r="D9" s="107"/>
      <c r="E9" s="106"/>
    </row>
    <row r="15" spans="1:6">
      <c r="A15" s="110"/>
      <c r="B15" s="110" t="s">
        <v>187</v>
      </c>
      <c r="C15" s="110"/>
      <c r="D15" s="110"/>
      <c r="E15" s="110"/>
      <c r="F15" s="110"/>
    </row>
    <row r="16" spans="1:6">
      <c r="A16" s="110"/>
      <c r="B16" s="110"/>
      <c r="C16" s="110"/>
      <c r="D16" s="110"/>
      <c r="E16" s="110"/>
      <c r="F16" s="110"/>
    </row>
    <row r="17" spans="1:6">
      <c r="A17" s="110"/>
      <c r="B17" s="111" t="s">
        <v>188</v>
      </c>
      <c r="C17" s="111" t="s">
        <v>189</v>
      </c>
      <c r="D17" s="111" t="s">
        <v>190</v>
      </c>
      <c r="E17" s="111" t="s">
        <v>191</v>
      </c>
      <c r="F17" s="110" t="s">
        <v>189</v>
      </c>
    </row>
    <row r="18" spans="1:6">
      <c r="A18" s="110"/>
      <c r="B18" s="110"/>
      <c r="C18" s="110"/>
      <c r="D18" s="110"/>
      <c r="E18" s="110"/>
      <c r="F18" s="110"/>
    </row>
    <row r="19" spans="1:6">
      <c r="A19" s="110"/>
      <c r="B19" s="111">
        <f>1.489*4</f>
        <v>5.9560000000000004</v>
      </c>
      <c r="C19" s="110" t="s">
        <v>192</v>
      </c>
      <c r="D19" s="111">
        <v>100</v>
      </c>
      <c r="E19" s="112"/>
      <c r="F19" s="110" t="s">
        <v>192</v>
      </c>
    </row>
    <row r="20" spans="1:6">
      <c r="A20" s="110"/>
      <c r="B20" s="111">
        <f>0.903*4</f>
        <v>3.6120000000000001</v>
      </c>
      <c r="C20" s="110" t="s">
        <v>193</v>
      </c>
      <c r="D20" s="111">
        <v>100</v>
      </c>
      <c r="E20" s="112"/>
      <c r="F20" s="110" t="s">
        <v>193</v>
      </c>
    </row>
    <row r="21" spans="1:6">
      <c r="A21" s="110"/>
      <c r="B21" s="111">
        <f>1.515*4</f>
        <v>6.06</v>
      </c>
      <c r="C21" s="110" t="s">
        <v>194</v>
      </c>
      <c r="D21" s="111">
        <v>100</v>
      </c>
      <c r="E21" s="112"/>
      <c r="F21" s="110" t="s">
        <v>194</v>
      </c>
    </row>
    <row r="22" spans="1:6">
      <c r="A22" s="110"/>
      <c r="B22" s="111">
        <f>30.665*4</f>
        <v>122.66</v>
      </c>
      <c r="C22" s="110" t="s">
        <v>195</v>
      </c>
      <c r="D22" s="111">
        <v>100</v>
      </c>
      <c r="E22" s="112"/>
      <c r="F22" s="110" t="s">
        <v>195</v>
      </c>
    </row>
    <row r="23" spans="1:6">
      <c r="A23" s="110"/>
      <c r="B23" s="110"/>
      <c r="C23" s="110"/>
      <c r="D23" s="110"/>
      <c r="E23" s="110"/>
      <c r="F23" s="110"/>
    </row>
    <row r="24" spans="1:6">
      <c r="A24" s="110"/>
      <c r="B24" s="113"/>
      <c r="C24" s="110"/>
      <c r="D24" s="110"/>
      <c r="E24" s="110"/>
      <c r="F24" s="110"/>
    </row>
    <row r="25" spans="1:6">
      <c r="A25" s="110"/>
      <c r="B25" s="114" t="s">
        <v>196</v>
      </c>
      <c r="C25" s="110"/>
      <c r="D25" s="110"/>
      <c r="E25" s="110"/>
      <c r="F25" s="110"/>
    </row>
    <row r="26" spans="1:6">
      <c r="A26" s="110"/>
      <c r="B26" s="111"/>
      <c r="C26" s="110"/>
      <c r="D26" s="110"/>
      <c r="E26" s="110"/>
      <c r="F26" s="110"/>
    </row>
    <row r="27" spans="1:6">
      <c r="A27" s="110"/>
      <c r="B27" s="111"/>
      <c r="C27" s="110"/>
      <c r="D27" s="110"/>
      <c r="E27" s="110"/>
      <c r="F27" s="110"/>
    </row>
    <row r="35" spans="1:8">
      <c r="A35" s="110"/>
      <c r="B35" s="110" t="s">
        <v>198</v>
      </c>
      <c r="C35" s="110"/>
      <c r="D35" s="110"/>
      <c r="E35" s="110"/>
      <c r="F35" s="110"/>
      <c r="G35" s="110"/>
      <c r="H35" s="110"/>
    </row>
    <row r="36" spans="1:8">
      <c r="A36" s="110"/>
      <c r="B36" s="110"/>
      <c r="C36" s="110"/>
      <c r="D36" s="110"/>
      <c r="E36" s="110"/>
      <c r="F36" s="110"/>
      <c r="G36" s="110"/>
      <c r="H36" s="110"/>
    </row>
    <row r="37" spans="1:8" ht="63.75">
      <c r="A37" s="115" t="s">
        <v>199</v>
      </c>
      <c r="B37" s="115" t="s">
        <v>200</v>
      </c>
      <c r="C37" s="115" t="s">
        <v>201</v>
      </c>
      <c r="D37" s="115" t="s">
        <v>202</v>
      </c>
      <c r="E37" s="115" t="s">
        <v>203</v>
      </c>
      <c r="F37" s="115" t="s">
        <v>204</v>
      </c>
      <c r="G37" s="115" t="s">
        <v>205</v>
      </c>
      <c r="H37" s="115" t="s">
        <v>206</v>
      </c>
    </row>
    <row r="38" spans="1:8">
      <c r="A38" s="111">
        <v>10</v>
      </c>
      <c r="B38" s="111">
        <v>2000</v>
      </c>
      <c r="C38" s="111">
        <v>16</v>
      </c>
      <c r="D38" s="116"/>
      <c r="E38" s="117"/>
      <c r="F38" s="111">
        <v>-2</v>
      </c>
      <c r="G38" s="116"/>
      <c r="H38" s="111"/>
    </row>
    <row r="39" spans="1:8">
      <c r="A39" s="111">
        <v>8</v>
      </c>
      <c r="B39" s="111">
        <v>1600</v>
      </c>
      <c r="C39" s="111">
        <v>12</v>
      </c>
      <c r="D39" s="116"/>
      <c r="E39" s="117"/>
      <c r="F39" s="111">
        <v>2</v>
      </c>
      <c r="G39" s="116"/>
      <c r="H39" s="111"/>
    </row>
    <row r="40" spans="1:8">
      <c r="A40" s="111">
        <v>7</v>
      </c>
      <c r="B40" s="111">
        <v>1800</v>
      </c>
      <c r="C40" s="111">
        <v>10</v>
      </c>
      <c r="D40" s="116"/>
      <c r="E40" s="118"/>
      <c r="F40" s="111">
        <v>3</v>
      </c>
      <c r="G40" s="116"/>
      <c r="H40" s="111"/>
    </row>
    <row r="41" spans="1:8">
      <c r="A41" s="111">
        <v>12</v>
      </c>
      <c r="B41" s="111">
        <v>2800</v>
      </c>
      <c r="C41" s="111">
        <v>17</v>
      </c>
      <c r="D41" s="116"/>
      <c r="E41" s="118"/>
      <c r="F41" s="111">
        <v>-4</v>
      </c>
      <c r="G41" s="116"/>
      <c r="H41" s="111"/>
    </row>
    <row r="42" spans="1:8">
      <c r="A42" s="111">
        <v>15</v>
      </c>
      <c r="B42" s="111">
        <v>3000</v>
      </c>
      <c r="C42" s="111">
        <v>20</v>
      </c>
      <c r="D42" s="116"/>
      <c r="E42" s="118"/>
      <c r="F42" s="111">
        <v>1</v>
      </c>
      <c r="G42" s="116"/>
      <c r="H42" s="111"/>
    </row>
    <row r="43" spans="1:8">
      <c r="A43" s="110"/>
      <c r="B43" s="110"/>
      <c r="C43" s="110"/>
      <c r="D43" s="110"/>
      <c r="E43" s="110"/>
      <c r="F43" s="110"/>
      <c r="G43" s="110"/>
      <c r="H43" s="110"/>
    </row>
    <row r="44" spans="1:8">
      <c r="A44" s="110"/>
      <c r="B44" s="110"/>
      <c r="C44" s="110"/>
      <c r="D44" s="119"/>
      <c r="E44" s="110"/>
      <c r="F44" s="110"/>
      <c r="G44" s="110"/>
      <c r="H44" s="110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G27"/>
  <sheetViews>
    <sheetView zoomScalePageLayoutView="10" workbookViewId="0">
      <selection activeCell="B24" sqref="B24"/>
    </sheetView>
  </sheetViews>
  <sheetFormatPr baseColWidth="10" defaultRowHeight="12.75"/>
  <cols>
    <col min="1" max="1" width="1.85546875" style="18" customWidth="1"/>
    <col min="2" max="2" width="19.85546875" style="18" customWidth="1"/>
    <col min="3" max="3" width="14.140625" style="18" customWidth="1"/>
    <col min="4" max="4" width="17.7109375" style="18" customWidth="1"/>
    <col min="5" max="5" width="13" style="18" customWidth="1"/>
    <col min="6" max="6" width="17.140625" style="18" customWidth="1"/>
    <col min="7" max="7" width="12.140625" style="18" customWidth="1"/>
    <col min="8" max="8" width="11.42578125" style="18"/>
    <col min="9" max="9" width="14.42578125" style="18" customWidth="1"/>
    <col min="10" max="10" width="13.28515625" style="18" customWidth="1"/>
    <col min="11" max="11" width="13.42578125" style="18" customWidth="1"/>
    <col min="12" max="16384" width="11.42578125" style="18"/>
  </cols>
  <sheetData>
    <row r="2" spans="2:7" s="79" customFormat="1" ht="26.25" thickBot="1">
      <c r="B2" s="87" t="s">
        <v>156</v>
      </c>
      <c r="C2" s="75" t="s">
        <v>162</v>
      </c>
      <c r="D2" s="75" t="s">
        <v>161</v>
      </c>
      <c r="E2" s="75" t="s">
        <v>160</v>
      </c>
      <c r="F2" s="75" t="s">
        <v>159</v>
      </c>
      <c r="G2" s="74" t="s">
        <v>158</v>
      </c>
    </row>
    <row r="3" spans="2:7" ht="13.5" thickTop="1">
      <c r="B3" s="44" t="s">
        <v>152</v>
      </c>
      <c r="C3" s="59">
        <v>80000</v>
      </c>
      <c r="D3" s="97">
        <v>670400</v>
      </c>
      <c r="E3" s="97"/>
      <c r="F3" s="96">
        <v>2.67</v>
      </c>
      <c r="G3" s="98"/>
    </row>
    <row r="4" spans="2:7">
      <c r="B4" s="44" t="s">
        <v>151</v>
      </c>
      <c r="C4" s="59">
        <v>66000</v>
      </c>
      <c r="D4" s="97">
        <v>739764.9</v>
      </c>
      <c r="E4" s="97"/>
      <c r="F4" s="96">
        <v>1.6</v>
      </c>
      <c r="G4" s="95"/>
    </row>
    <row r="5" spans="2:7">
      <c r="B5" s="44" t="s">
        <v>150</v>
      </c>
      <c r="C5" s="59">
        <v>42500</v>
      </c>
      <c r="D5" s="97">
        <v>174258</v>
      </c>
      <c r="E5" s="97"/>
      <c r="F5" s="96">
        <v>4.2</v>
      </c>
      <c r="G5" s="95"/>
    </row>
    <row r="6" spans="2:7">
      <c r="B6" s="44" t="s">
        <v>149</v>
      </c>
      <c r="C6" s="59">
        <v>120400</v>
      </c>
      <c r="D6" s="97">
        <v>311981.03999999998</v>
      </c>
      <c r="E6" s="97"/>
      <c r="F6" s="96">
        <v>2</v>
      </c>
      <c r="G6" s="95"/>
    </row>
    <row r="7" spans="2:7">
      <c r="B7" s="85" t="s">
        <v>148</v>
      </c>
      <c r="C7" s="59">
        <v>255000</v>
      </c>
      <c r="D7" s="97">
        <v>1439122.8</v>
      </c>
      <c r="E7" s="97"/>
      <c r="F7" s="96">
        <v>2.6</v>
      </c>
      <c r="G7" s="95"/>
    </row>
    <row r="8" spans="2:7">
      <c r="B8" s="85" t="s">
        <v>147</v>
      </c>
      <c r="C8" s="59">
        <v>310500</v>
      </c>
      <c r="D8" s="97">
        <v>2422368</v>
      </c>
      <c r="E8" s="97"/>
      <c r="F8" s="96">
        <v>1.8</v>
      </c>
      <c r="G8" s="95"/>
    </row>
    <row r="9" spans="2:7">
      <c r="B9" s="85" t="s">
        <v>146</v>
      </c>
      <c r="C9" s="59">
        <v>85400</v>
      </c>
      <c r="D9" s="97">
        <v>170800</v>
      </c>
      <c r="E9" s="97"/>
      <c r="F9" s="96">
        <v>0.5</v>
      </c>
      <c r="G9" s="95"/>
    </row>
    <row r="10" spans="2:7">
      <c r="B10" s="83" t="s">
        <v>145</v>
      </c>
      <c r="C10" s="56">
        <v>12000</v>
      </c>
      <c r="D10" s="94">
        <v>429426.4</v>
      </c>
      <c r="E10" s="94"/>
      <c r="F10" s="93">
        <v>2.5</v>
      </c>
      <c r="G10" s="92"/>
    </row>
    <row r="11" spans="2:7">
      <c r="B11" s="41"/>
      <c r="C11" s="20" t="s">
        <v>157</v>
      </c>
      <c r="D11" s="91"/>
      <c r="E11" s="90"/>
      <c r="F11" s="20" t="s">
        <v>157</v>
      </c>
      <c r="G11" s="89"/>
    </row>
    <row r="12" spans="2:7">
      <c r="D12" s="88"/>
      <c r="G12" s="88"/>
    </row>
    <row r="13" spans="2:7">
      <c r="G13" s="88"/>
    </row>
    <row r="14" spans="2:7" ht="26.25" thickBot="1">
      <c r="B14" s="87" t="s">
        <v>156</v>
      </c>
      <c r="C14" s="75" t="s">
        <v>155</v>
      </c>
      <c r="D14" s="75" t="s">
        <v>154</v>
      </c>
      <c r="E14" s="75" t="s">
        <v>153</v>
      </c>
      <c r="F14" s="86"/>
    </row>
    <row r="15" spans="2:7" ht="13.5" thickTop="1">
      <c r="B15" s="44" t="s">
        <v>152</v>
      </c>
      <c r="C15" s="59"/>
      <c r="D15" s="29"/>
      <c r="E15" s="84"/>
      <c r="F15" s="30"/>
    </row>
    <row r="16" spans="2:7">
      <c r="B16" s="85" t="s">
        <v>151</v>
      </c>
      <c r="C16" s="59"/>
      <c r="D16" s="29"/>
      <c r="E16" s="84"/>
      <c r="F16" s="30"/>
    </row>
    <row r="17" spans="2:6">
      <c r="B17" s="85" t="s">
        <v>150</v>
      </c>
      <c r="C17" s="59"/>
      <c r="D17" s="29"/>
      <c r="E17" s="84"/>
      <c r="F17" s="30"/>
    </row>
    <row r="18" spans="2:6">
      <c r="B18" s="85" t="s">
        <v>149</v>
      </c>
      <c r="C18" s="59"/>
      <c r="D18" s="29"/>
      <c r="E18" s="84"/>
      <c r="F18" s="30"/>
    </row>
    <row r="19" spans="2:6">
      <c r="B19" s="85" t="s">
        <v>148</v>
      </c>
      <c r="C19" s="59"/>
      <c r="D19" s="29"/>
      <c r="E19" s="84"/>
      <c r="F19" s="30"/>
    </row>
    <row r="20" spans="2:6">
      <c r="B20" s="85" t="s">
        <v>147</v>
      </c>
      <c r="C20" s="59"/>
      <c r="D20" s="29"/>
      <c r="E20" s="84"/>
      <c r="F20" s="30"/>
    </row>
    <row r="21" spans="2:6">
      <c r="B21" s="85" t="s">
        <v>146</v>
      </c>
      <c r="C21" s="59"/>
      <c r="D21" s="29"/>
      <c r="E21" s="84"/>
      <c r="F21" s="30"/>
    </row>
    <row r="22" spans="2:6">
      <c r="B22" s="83" t="s">
        <v>145</v>
      </c>
      <c r="C22" s="82"/>
      <c r="D22" s="23"/>
      <c r="E22" s="81"/>
      <c r="F22" s="30"/>
    </row>
    <row r="23" spans="2:6">
      <c r="B23" s="37"/>
      <c r="C23" s="37"/>
      <c r="D23" s="37"/>
      <c r="E23" s="65"/>
      <c r="F23" s="58"/>
    </row>
    <row r="24" spans="2:6">
      <c r="F24" s="58"/>
    </row>
    <row r="25" spans="2:6">
      <c r="B25" s="16" t="s">
        <v>14</v>
      </c>
    </row>
    <row r="27" spans="2:6">
      <c r="B27" s="40" t="s">
        <v>15</v>
      </c>
      <c r="C27" s="18" t="s">
        <v>108</v>
      </c>
    </row>
  </sheetData>
  <pageMargins left="0.78740157480314965" right="0.78740157480314965" top="0.98425196850393704" bottom="0.98425196850393704" header="0.51181102362204722" footer="0.51181102362204722"/>
  <pageSetup paperSize="9" scale="7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A18" sqref="A18:F20"/>
    </sheetView>
  </sheetViews>
  <sheetFormatPr baseColWidth="10" defaultRowHeight="12.75"/>
  <cols>
    <col min="1" max="1" width="14.42578125" style="18" customWidth="1"/>
    <col min="2" max="2" width="11.42578125" style="18"/>
    <col min="3" max="3" width="13" style="18" customWidth="1"/>
    <col min="4" max="4" width="13.140625" style="18" customWidth="1"/>
    <col min="5" max="5" width="15.140625" style="18" customWidth="1"/>
    <col min="6" max="6" width="12.7109375" style="18" customWidth="1"/>
    <col min="7" max="16384" width="11.42578125" style="18"/>
  </cols>
  <sheetData>
    <row r="1" spans="1:7">
      <c r="A1" s="71" t="s">
        <v>144</v>
      </c>
      <c r="B1" s="71"/>
      <c r="C1" s="71"/>
      <c r="D1" s="71"/>
      <c r="E1" s="71"/>
      <c r="F1" s="71"/>
    </row>
    <row r="3" spans="1:7" ht="25.5">
      <c r="A3" s="80" t="s">
        <v>35</v>
      </c>
      <c r="B3" s="32" t="s">
        <v>143</v>
      </c>
      <c r="C3" s="32" t="s">
        <v>142</v>
      </c>
      <c r="D3" s="32" t="s">
        <v>141</v>
      </c>
      <c r="E3" s="32" t="s">
        <v>140</v>
      </c>
      <c r="F3" s="31" t="s">
        <v>139</v>
      </c>
      <c r="G3" s="79"/>
    </row>
    <row r="4" spans="1:7">
      <c r="A4" s="44" t="s">
        <v>138</v>
      </c>
      <c r="B4" s="26">
        <v>16.8</v>
      </c>
      <c r="C4" s="78">
        <v>20.5</v>
      </c>
      <c r="D4" s="58"/>
      <c r="E4" s="52"/>
      <c r="F4" s="57"/>
    </row>
    <row r="5" spans="1:7">
      <c r="A5" s="44" t="s">
        <v>137</v>
      </c>
      <c r="B5" s="26">
        <v>7.2</v>
      </c>
      <c r="C5" s="78">
        <v>11</v>
      </c>
      <c r="D5" s="58"/>
      <c r="E5" s="44"/>
      <c r="F5" s="57"/>
    </row>
    <row r="6" spans="1:7">
      <c r="A6" s="44" t="s">
        <v>136</v>
      </c>
      <c r="B6" s="26">
        <v>14.3</v>
      </c>
      <c r="C6" s="78">
        <v>21.2</v>
      </c>
      <c r="D6" s="58"/>
      <c r="E6" s="44"/>
      <c r="F6" s="57"/>
    </row>
    <row r="7" spans="1:7">
      <c r="A7" s="44" t="s">
        <v>135</v>
      </c>
      <c r="B7" s="26">
        <v>15.9</v>
      </c>
      <c r="C7" s="78">
        <v>30.1</v>
      </c>
      <c r="D7" s="58"/>
      <c r="E7" s="44"/>
      <c r="F7" s="57"/>
    </row>
    <row r="8" spans="1:7">
      <c r="A8" s="44" t="s">
        <v>134</v>
      </c>
      <c r="B8" s="26">
        <v>8</v>
      </c>
      <c r="C8" s="78">
        <v>9</v>
      </c>
      <c r="D8" s="58"/>
      <c r="E8" s="44"/>
      <c r="F8" s="57"/>
    </row>
    <row r="9" spans="1:7">
      <c r="A9" s="41" t="s">
        <v>133</v>
      </c>
      <c r="B9" s="20">
        <v>29</v>
      </c>
      <c r="C9" s="34">
        <v>19.7</v>
      </c>
      <c r="D9" s="35"/>
      <c r="E9" s="41"/>
      <c r="F9" s="55"/>
    </row>
    <row r="11" spans="1:7">
      <c r="D11" s="18" t="s">
        <v>132</v>
      </c>
      <c r="F11" s="52"/>
    </row>
    <row r="12" spans="1:7">
      <c r="D12" s="18" t="s">
        <v>131</v>
      </c>
      <c r="F12" s="44"/>
    </row>
    <row r="13" spans="1:7">
      <c r="D13" s="18" t="s">
        <v>130</v>
      </c>
      <c r="F13" s="41"/>
    </row>
    <row r="18" spans="1:2">
      <c r="A18" s="16" t="s">
        <v>14</v>
      </c>
    </row>
    <row r="20" spans="1:2">
      <c r="A20" s="40" t="s">
        <v>15</v>
      </c>
      <c r="B20" s="18" t="s">
        <v>108</v>
      </c>
    </row>
    <row r="22" spans="1:2">
      <c r="A22" s="40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scale="9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G22"/>
  <sheetViews>
    <sheetView workbookViewId="0">
      <selection activeCell="H30" sqref="H30"/>
    </sheetView>
  </sheetViews>
  <sheetFormatPr baseColWidth="10" defaultRowHeight="12.75"/>
  <cols>
    <col min="1" max="1" width="4.7109375" style="18" customWidth="1"/>
    <col min="2" max="2" width="11.42578125" style="18"/>
    <col min="3" max="4" width="12.85546875" style="18" bestFit="1" customWidth="1"/>
    <col min="5" max="5" width="11.42578125" style="18"/>
    <col min="6" max="6" width="14.85546875" style="18" customWidth="1"/>
    <col min="7" max="16384" width="11.42578125" style="18"/>
  </cols>
  <sheetData>
    <row r="1" spans="2:7" ht="25.5">
      <c r="B1" s="77" t="s">
        <v>128</v>
      </c>
      <c r="C1" s="77"/>
      <c r="D1" s="77"/>
      <c r="E1" s="77"/>
      <c r="F1" s="77"/>
      <c r="G1" s="77"/>
    </row>
    <row r="3" spans="2:7" ht="33" customHeight="1" thickBot="1">
      <c r="B3" s="76" t="s">
        <v>127</v>
      </c>
      <c r="C3" s="75" t="s">
        <v>126</v>
      </c>
      <c r="D3" s="75" t="s">
        <v>125</v>
      </c>
      <c r="E3" s="76" t="s">
        <v>124</v>
      </c>
      <c r="F3" s="75" t="s">
        <v>123</v>
      </c>
      <c r="G3" s="74" t="s">
        <v>103</v>
      </c>
    </row>
    <row r="4" spans="2:7" ht="13.5" thickTop="1">
      <c r="B4" s="30" t="s">
        <v>122</v>
      </c>
      <c r="C4" s="73">
        <v>90356</v>
      </c>
      <c r="D4" s="73">
        <v>84312</v>
      </c>
      <c r="E4" s="30"/>
      <c r="F4" s="58"/>
      <c r="G4" s="57"/>
    </row>
    <row r="5" spans="2:7">
      <c r="B5" s="30" t="s">
        <v>121</v>
      </c>
      <c r="C5" s="73">
        <v>130456</v>
      </c>
      <c r="D5" s="73">
        <v>127102</v>
      </c>
      <c r="E5" s="30"/>
      <c r="F5" s="58"/>
      <c r="G5" s="57"/>
    </row>
    <row r="6" spans="2:7">
      <c r="B6" s="30" t="s">
        <v>120</v>
      </c>
      <c r="C6" s="73">
        <v>70467</v>
      </c>
      <c r="D6" s="73">
        <v>60345</v>
      </c>
      <c r="E6" s="30"/>
      <c r="F6" s="58"/>
      <c r="G6" s="57"/>
    </row>
    <row r="7" spans="2:7">
      <c r="B7" s="30" t="s">
        <v>119</v>
      </c>
      <c r="C7" s="73">
        <v>98341</v>
      </c>
      <c r="D7" s="73">
        <v>93719</v>
      </c>
      <c r="E7" s="30"/>
      <c r="F7" s="58"/>
      <c r="G7" s="57"/>
    </row>
    <row r="8" spans="2:7">
      <c r="B8" s="30" t="s">
        <v>118</v>
      </c>
      <c r="C8" s="73">
        <v>87356</v>
      </c>
      <c r="D8" s="73">
        <v>80459</v>
      </c>
      <c r="E8" s="30"/>
      <c r="F8" s="58"/>
      <c r="G8" s="57"/>
    </row>
    <row r="9" spans="2:7">
      <c r="B9" s="30" t="s">
        <v>117</v>
      </c>
      <c r="C9" s="73">
        <v>101285</v>
      </c>
      <c r="D9" s="73">
        <v>90204</v>
      </c>
      <c r="E9" s="30"/>
      <c r="F9" s="58"/>
      <c r="G9" s="57"/>
    </row>
    <row r="10" spans="2:7">
      <c r="B10" s="24" t="s">
        <v>116</v>
      </c>
      <c r="C10" s="72">
        <v>60857</v>
      </c>
      <c r="D10" s="72">
        <v>53929</v>
      </c>
      <c r="E10" s="24"/>
      <c r="F10" s="35"/>
      <c r="G10" s="55"/>
    </row>
    <row r="12" spans="2:7">
      <c r="B12" s="38" t="s">
        <v>115</v>
      </c>
      <c r="C12" s="37"/>
      <c r="D12" s="52"/>
    </row>
    <row r="13" spans="2:7">
      <c r="B13" s="30" t="s">
        <v>114</v>
      </c>
      <c r="C13" s="58"/>
      <c r="D13" s="44"/>
    </row>
    <row r="14" spans="2:7">
      <c r="B14" s="24" t="s">
        <v>113</v>
      </c>
      <c r="C14" s="35"/>
      <c r="D14" s="41"/>
    </row>
    <row r="18" spans="2:3">
      <c r="B18" s="16" t="s">
        <v>14</v>
      </c>
    </row>
    <row r="20" spans="2:3">
      <c r="B20" s="40" t="s">
        <v>15</v>
      </c>
      <c r="C20" s="18" t="s">
        <v>108</v>
      </c>
    </row>
    <row r="22" spans="2:3">
      <c r="B22" s="40" t="s">
        <v>16</v>
      </c>
      <c r="C22" s="18" t="s">
        <v>129</v>
      </c>
    </row>
  </sheetData>
  <mergeCells count="1">
    <mergeCell ref="B1:G1"/>
  </mergeCell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F25"/>
  <sheetViews>
    <sheetView workbookViewId="0">
      <selection activeCell="B17" sqref="B17:G19"/>
    </sheetView>
  </sheetViews>
  <sheetFormatPr baseColWidth="10" defaultRowHeight="12.75"/>
  <cols>
    <col min="1" max="1" width="4.28515625" style="18" customWidth="1"/>
    <col min="2" max="3" width="11.42578125" style="18"/>
    <col min="4" max="4" width="11.7109375" style="18" customWidth="1"/>
    <col min="5" max="16384" width="11.42578125" style="18"/>
  </cols>
  <sheetData>
    <row r="2" spans="2:6">
      <c r="B2" s="71" t="s">
        <v>107</v>
      </c>
      <c r="C2" s="71"/>
      <c r="D2" s="71"/>
      <c r="E2" s="71"/>
      <c r="F2" s="71"/>
    </row>
    <row r="4" spans="2:6">
      <c r="B4" s="49" t="s">
        <v>106</v>
      </c>
      <c r="C4" s="48" t="s">
        <v>105</v>
      </c>
      <c r="D4" s="48" t="s">
        <v>104</v>
      </c>
      <c r="E4" s="48" t="s">
        <v>103</v>
      </c>
      <c r="F4" s="70" t="s">
        <v>102</v>
      </c>
    </row>
    <row r="5" spans="2:6">
      <c r="B5" s="46">
        <v>720</v>
      </c>
      <c r="C5" s="69" t="s">
        <v>101</v>
      </c>
      <c r="D5" s="26"/>
      <c r="E5" s="26"/>
      <c r="F5" s="25"/>
    </row>
    <row r="6" spans="2:6">
      <c r="B6" s="46">
        <v>750</v>
      </c>
      <c r="C6" s="69" t="s">
        <v>100</v>
      </c>
      <c r="D6" s="26"/>
      <c r="E6" s="26"/>
      <c r="F6" s="25"/>
    </row>
    <row r="7" spans="2:6">
      <c r="B7" s="46">
        <v>450</v>
      </c>
      <c r="C7" s="69" t="s">
        <v>99</v>
      </c>
      <c r="D7" s="26"/>
      <c r="E7" s="26"/>
      <c r="F7" s="25"/>
    </row>
    <row r="8" spans="2:6">
      <c r="B8" s="46">
        <v>350</v>
      </c>
      <c r="C8" s="69" t="s">
        <v>98</v>
      </c>
      <c r="D8" s="26"/>
      <c r="E8" s="26"/>
      <c r="F8" s="25"/>
    </row>
    <row r="9" spans="2:6">
      <c r="B9" s="46">
        <v>705</v>
      </c>
      <c r="C9" s="69" t="s">
        <v>97</v>
      </c>
      <c r="D9" s="26"/>
      <c r="E9" s="26"/>
      <c r="F9" s="25"/>
    </row>
    <row r="10" spans="2:6">
      <c r="B10" s="46">
        <v>450</v>
      </c>
      <c r="C10" s="69" t="s">
        <v>96</v>
      </c>
      <c r="D10" s="26"/>
      <c r="E10" s="26"/>
      <c r="F10" s="25"/>
    </row>
    <row r="11" spans="2:6">
      <c r="B11" s="46">
        <v>358</v>
      </c>
      <c r="C11" s="69" t="s">
        <v>95</v>
      </c>
      <c r="D11" s="26"/>
      <c r="E11" s="26"/>
      <c r="F11" s="25"/>
    </row>
    <row r="12" spans="2:6">
      <c r="B12" s="43">
        <v>600</v>
      </c>
      <c r="C12" s="68" t="s">
        <v>94</v>
      </c>
      <c r="D12" s="20"/>
      <c r="E12" s="20"/>
      <c r="F12" s="19"/>
    </row>
    <row r="17" spans="2:3">
      <c r="B17" s="16" t="s">
        <v>14</v>
      </c>
    </row>
    <row r="19" spans="2:3">
      <c r="B19" s="40" t="s">
        <v>15</v>
      </c>
      <c r="C19" s="18" t="s">
        <v>108</v>
      </c>
    </row>
    <row r="21" spans="2:3">
      <c r="B21" s="40" t="s">
        <v>16</v>
      </c>
      <c r="C21" s="18" t="s">
        <v>109</v>
      </c>
    </row>
    <row r="23" spans="2:3">
      <c r="B23" s="40" t="s">
        <v>17</v>
      </c>
      <c r="C23" s="18" t="s">
        <v>110</v>
      </c>
    </row>
    <row r="24" spans="2:3">
      <c r="C24" s="18" t="s">
        <v>111</v>
      </c>
    </row>
    <row r="25" spans="2:3">
      <c r="C25" s="18" t="s">
        <v>112</v>
      </c>
    </row>
  </sheetData>
  <mergeCells count="1">
    <mergeCell ref="B2:F2"/>
  </mergeCell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E29"/>
  <sheetViews>
    <sheetView workbookViewId="0">
      <selection activeCell="B21" sqref="B21:G21"/>
    </sheetView>
  </sheetViews>
  <sheetFormatPr baseColWidth="10" defaultRowHeight="12.75"/>
  <cols>
    <col min="1" max="1" width="4" style="18" customWidth="1"/>
    <col min="2" max="16384" width="11.42578125" style="18"/>
  </cols>
  <sheetData>
    <row r="2" spans="2:5">
      <c r="B2" s="67" t="s">
        <v>87</v>
      </c>
      <c r="C2" s="67"/>
      <c r="D2" s="67"/>
      <c r="E2" s="67"/>
    </row>
    <row r="4" spans="2:5">
      <c r="B4" s="66" t="s">
        <v>86</v>
      </c>
      <c r="C4" s="65" t="s">
        <v>85</v>
      </c>
      <c r="D4" s="64" t="s">
        <v>6</v>
      </c>
      <c r="E4" s="63" t="s">
        <v>84</v>
      </c>
    </row>
    <row r="5" spans="2:5">
      <c r="B5" s="30"/>
      <c r="C5" s="62"/>
      <c r="D5" s="30"/>
      <c r="E5" s="57"/>
    </row>
    <row r="6" spans="2:5">
      <c r="B6" s="30" t="s">
        <v>83</v>
      </c>
      <c r="C6" s="62">
        <v>0</v>
      </c>
      <c r="D6" s="30"/>
      <c r="E6" s="57"/>
    </row>
    <row r="7" spans="2:5">
      <c r="B7" s="30" t="s">
        <v>82</v>
      </c>
      <c r="C7" s="62">
        <v>0.3</v>
      </c>
      <c r="D7" s="30"/>
      <c r="E7" s="57"/>
    </row>
    <row r="8" spans="2:5">
      <c r="B8" s="30" t="s">
        <v>81</v>
      </c>
      <c r="C8" s="62">
        <v>0.8</v>
      </c>
      <c r="D8" s="30"/>
      <c r="E8" s="57"/>
    </row>
    <row r="9" spans="2:5">
      <c r="B9" s="30" t="s">
        <v>80</v>
      </c>
      <c r="C9" s="62">
        <v>0.49</v>
      </c>
      <c r="D9" s="30"/>
      <c r="E9" s="57"/>
    </row>
    <row r="10" spans="2:5">
      <c r="B10" s="30" t="s">
        <v>79</v>
      </c>
      <c r="C10" s="62">
        <v>0.79</v>
      </c>
      <c r="D10" s="30"/>
      <c r="E10" s="57"/>
    </row>
    <row r="11" spans="2:5">
      <c r="B11" s="30" t="s">
        <v>78</v>
      </c>
      <c r="C11" s="62">
        <v>1.27</v>
      </c>
      <c r="D11" s="30"/>
      <c r="E11" s="57"/>
    </row>
    <row r="12" spans="2:5">
      <c r="B12" s="30" t="s">
        <v>77</v>
      </c>
      <c r="C12" s="62">
        <v>0.81</v>
      </c>
      <c r="D12" s="30"/>
      <c r="E12" s="57"/>
    </row>
    <row r="13" spans="2:5">
      <c r="B13" s="30" t="s">
        <v>76</v>
      </c>
      <c r="C13" s="62">
        <v>0.05</v>
      </c>
      <c r="D13" s="30"/>
      <c r="E13" s="57"/>
    </row>
    <row r="14" spans="2:5">
      <c r="B14" s="30" t="s">
        <v>75</v>
      </c>
      <c r="C14" s="62">
        <v>1.54</v>
      </c>
      <c r="D14" s="30"/>
      <c r="E14" s="57"/>
    </row>
    <row r="15" spans="2:5">
      <c r="B15" s="24" t="s">
        <v>74</v>
      </c>
      <c r="C15" s="61">
        <v>1.89</v>
      </c>
      <c r="D15" s="24"/>
      <c r="E15" s="55"/>
    </row>
    <row r="19" spans="2:3">
      <c r="B19" s="16" t="s">
        <v>14</v>
      </c>
    </row>
    <row r="21" spans="2:3">
      <c r="B21" s="40" t="s">
        <v>15</v>
      </c>
      <c r="C21" s="18" t="s">
        <v>108</v>
      </c>
    </row>
    <row r="23" spans="2:3">
      <c r="B23" s="40" t="s">
        <v>16</v>
      </c>
      <c r="C23" s="18" t="s">
        <v>88</v>
      </c>
    </row>
    <row r="24" spans="2:3">
      <c r="C24" s="18" t="s">
        <v>89</v>
      </c>
    </row>
    <row r="25" spans="2:3">
      <c r="C25" s="18" t="s">
        <v>90</v>
      </c>
    </row>
    <row r="27" spans="2:3">
      <c r="B27" s="40" t="s">
        <v>17</v>
      </c>
      <c r="C27" s="18" t="s">
        <v>91</v>
      </c>
    </row>
    <row r="28" spans="2:3">
      <c r="C28" s="18" t="s">
        <v>92</v>
      </c>
    </row>
    <row r="29" spans="2:3">
      <c r="C29" s="18" t="s">
        <v>93</v>
      </c>
    </row>
  </sheetData>
  <mergeCells count="1">
    <mergeCell ref="B2:E2"/>
  </mergeCell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G34"/>
  <sheetViews>
    <sheetView topLeftCell="A16" workbookViewId="0">
      <selection activeCell="B27" sqref="B27:G28"/>
    </sheetView>
  </sheetViews>
  <sheetFormatPr baseColWidth="10" defaultRowHeight="12.75"/>
  <cols>
    <col min="1" max="1" width="4.5703125" style="18" customWidth="1"/>
    <col min="2" max="2" width="11.42578125" style="18"/>
    <col min="3" max="3" width="14.28515625" style="18" customWidth="1"/>
    <col min="4" max="5" width="11.42578125" style="18"/>
    <col min="6" max="6" width="11.7109375" style="18" customWidth="1"/>
    <col min="7" max="16384" width="11.42578125" style="18"/>
  </cols>
  <sheetData>
    <row r="2" spans="2:7">
      <c r="B2" s="60" t="s">
        <v>68</v>
      </c>
      <c r="C2" s="60"/>
      <c r="D2" s="60"/>
      <c r="E2" s="60"/>
      <c r="F2" s="60"/>
      <c r="G2" s="60"/>
    </row>
    <row r="4" spans="2:7" ht="51">
      <c r="B4" s="33" t="s">
        <v>67</v>
      </c>
      <c r="C4" s="33" t="s">
        <v>66</v>
      </c>
      <c r="D4" s="32" t="s">
        <v>65</v>
      </c>
      <c r="E4" s="33" t="s">
        <v>64</v>
      </c>
      <c r="F4" s="32" t="s">
        <v>63</v>
      </c>
      <c r="G4" s="31" t="s">
        <v>62</v>
      </c>
    </row>
    <row r="5" spans="2:7">
      <c r="B5" s="27">
        <v>10</v>
      </c>
      <c r="C5" s="46">
        <v>19.25</v>
      </c>
      <c r="D5" s="59">
        <v>120</v>
      </c>
      <c r="E5" s="30"/>
      <c r="F5" s="58"/>
      <c r="G5" s="57"/>
    </row>
    <row r="6" spans="2:7">
      <c r="B6" s="27">
        <v>11</v>
      </c>
      <c r="C6" s="46">
        <v>228.75</v>
      </c>
      <c r="D6" s="59">
        <v>338</v>
      </c>
      <c r="E6" s="30"/>
      <c r="F6" s="58"/>
      <c r="G6" s="57"/>
    </row>
    <row r="7" spans="2:7">
      <c r="B7" s="27">
        <v>12</v>
      </c>
      <c r="C7" s="46">
        <v>98.38</v>
      </c>
      <c r="D7" s="59">
        <v>298</v>
      </c>
      <c r="E7" s="30"/>
      <c r="F7" s="58"/>
      <c r="G7" s="57"/>
    </row>
    <row r="8" spans="2:7">
      <c r="B8" s="27">
        <v>13</v>
      </c>
      <c r="C8" s="46">
        <v>126.97</v>
      </c>
      <c r="D8" s="59">
        <v>638</v>
      </c>
      <c r="E8" s="30"/>
      <c r="F8" s="58"/>
      <c r="G8" s="57"/>
    </row>
    <row r="9" spans="2:7">
      <c r="B9" s="27">
        <v>14</v>
      </c>
      <c r="C9" s="46">
        <v>1.72</v>
      </c>
      <c r="D9" s="59">
        <v>955</v>
      </c>
      <c r="E9" s="30"/>
      <c r="F9" s="58"/>
      <c r="G9" s="57"/>
    </row>
    <row r="10" spans="2:7">
      <c r="B10" s="27"/>
      <c r="C10" s="46"/>
      <c r="D10" s="59"/>
      <c r="E10" s="30"/>
      <c r="F10" s="58"/>
      <c r="G10" s="57"/>
    </row>
    <row r="11" spans="2:7">
      <c r="B11" s="27">
        <v>20</v>
      </c>
      <c r="C11" s="46">
        <v>342.79</v>
      </c>
      <c r="D11" s="59">
        <v>85</v>
      </c>
      <c r="E11" s="30"/>
      <c r="F11" s="58"/>
      <c r="G11" s="57"/>
    </row>
    <row r="12" spans="2:7">
      <c r="B12" s="27">
        <v>21</v>
      </c>
      <c r="C12" s="46">
        <v>36.700000000000003</v>
      </c>
      <c r="D12" s="59">
        <v>280</v>
      </c>
      <c r="E12" s="30"/>
      <c r="F12" s="58"/>
      <c r="G12" s="57"/>
    </row>
    <row r="13" spans="2:7">
      <c r="B13" s="27">
        <v>22</v>
      </c>
      <c r="C13" s="46">
        <v>37.159999999999997</v>
      </c>
      <c r="D13" s="59">
        <v>475</v>
      </c>
      <c r="E13" s="30"/>
      <c r="F13" s="58"/>
      <c r="G13" s="57"/>
    </row>
    <row r="14" spans="2:7">
      <c r="B14" s="27">
        <v>23</v>
      </c>
      <c r="C14" s="46">
        <v>2.29</v>
      </c>
      <c r="D14" s="59">
        <v>996</v>
      </c>
      <c r="E14" s="30"/>
      <c r="F14" s="58"/>
      <c r="G14" s="57"/>
    </row>
    <row r="15" spans="2:7">
      <c r="B15" s="21">
        <v>24</v>
      </c>
      <c r="C15" s="43">
        <v>3.78</v>
      </c>
      <c r="D15" s="56">
        <v>1215</v>
      </c>
      <c r="E15" s="24"/>
      <c r="F15" s="35"/>
      <c r="G15" s="55"/>
    </row>
    <row r="17" spans="2:5">
      <c r="B17" s="18" t="s">
        <v>61</v>
      </c>
      <c r="D17" s="54"/>
      <c r="E17" s="53"/>
    </row>
    <row r="19" spans="2:5">
      <c r="B19" s="18" t="s">
        <v>60</v>
      </c>
      <c r="D19" s="52"/>
    </row>
    <row r="20" spans="2:5">
      <c r="B20" s="18" t="s">
        <v>59</v>
      </c>
      <c r="D20" s="44"/>
    </row>
    <row r="21" spans="2:5">
      <c r="B21" s="18" t="s">
        <v>58</v>
      </c>
      <c r="D21" s="44"/>
    </row>
    <row r="22" spans="2:5">
      <c r="B22" s="18" t="s">
        <v>57</v>
      </c>
      <c r="D22" s="41"/>
    </row>
    <row r="27" spans="2:5">
      <c r="B27" s="16" t="s">
        <v>14</v>
      </c>
    </row>
    <row r="28" spans="2:5">
      <c r="B28" s="40" t="s">
        <v>15</v>
      </c>
      <c r="C28" s="18" t="s">
        <v>108</v>
      </c>
    </row>
    <row r="30" spans="2:5">
      <c r="B30" s="40" t="s">
        <v>16</v>
      </c>
      <c r="C30" s="18" t="s">
        <v>72</v>
      </c>
    </row>
    <row r="31" spans="2:5">
      <c r="C31" s="18" t="s">
        <v>69</v>
      </c>
    </row>
    <row r="32" spans="2:5">
      <c r="C32" s="18" t="s">
        <v>70</v>
      </c>
    </row>
    <row r="33" spans="3:3">
      <c r="C33" s="18" t="s">
        <v>71</v>
      </c>
    </row>
    <row r="34" spans="3:3">
      <c r="C34" s="18" t="s">
        <v>73</v>
      </c>
    </row>
  </sheetData>
  <mergeCells count="1">
    <mergeCell ref="B2:G2"/>
  </mergeCells>
  <pageMargins left="0.78740157499999996" right="0.78740157499999996" top="0.984251969" bottom="0.984251969" header="0.4921259845" footer="0.4921259845"/>
  <pageSetup paperSize="9" scale="90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2:E24"/>
  <sheetViews>
    <sheetView topLeftCell="A4" workbookViewId="0">
      <selection activeCell="B19" sqref="B19:C19"/>
    </sheetView>
  </sheetViews>
  <sheetFormatPr baseColWidth="10" defaultRowHeight="12.75"/>
  <cols>
    <col min="1" max="1" width="3.85546875" style="18" customWidth="1"/>
    <col min="2" max="2" width="21.42578125" style="18" customWidth="1"/>
    <col min="3" max="3" width="11.42578125" style="18"/>
    <col min="4" max="4" width="13.85546875" style="18" customWidth="1"/>
    <col min="5" max="5" width="12.5703125" style="18" customWidth="1"/>
    <col min="6" max="16384" width="11.42578125" style="18"/>
  </cols>
  <sheetData>
    <row r="2" spans="2:5">
      <c r="B2" s="51" t="s">
        <v>55</v>
      </c>
      <c r="D2" s="51" t="s">
        <v>54</v>
      </c>
      <c r="E2" s="50">
        <v>40141</v>
      </c>
    </row>
    <row r="4" spans="2:5">
      <c r="B4" s="49" t="s">
        <v>53</v>
      </c>
      <c r="C4" s="49" t="s">
        <v>52</v>
      </c>
      <c r="D4" s="48" t="s">
        <v>51</v>
      </c>
      <c r="E4" s="47" t="s">
        <v>50</v>
      </c>
    </row>
    <row r="5" spans="2:5">
      <c r="B5" s="30" t="s">
        <v>49</v>
      </c>
      <c r="C5" s="46">
        <v>2</v>
      </c>
      <c r="D5" s="45">
        <v>40139</v>
      </c>
      <c r="E5" s="44"/>
    </row>
    <row r="6" spans="2:5">
      <c r="B6" s="30" t="s">
        <v>48</v>
      </c>
      <c r="C6" s="46">
        <v>2.5</v>
      </c>
      <c r="D6" s="45">
        <v>40140</v>
      </c>
      <c r="E6" s="44"/>
    </row>
    <row r="7" spans="2:5">
      <c r="B7" s="30" t="s">
        <v>47</v>
      </c>
      <c r="C7" s="46">
        <v>3</v>
      </c>
      <c r="D7" s="45">
        <v>40128</v>
      </c>
      <c r="E7" s="44"/>
    </row>
    <row r="8" spans="2:5">
      <c r="B8" s="30" t="s">
        <v>46</v>
      </c>
      <c r="C8" s="46">
        <v>3</v>
      </c>
      <c r="D8" s="45">
        <v>40132</v>
      </c>
      <c r="E8" s="44"/>
    </row>
    <row r="9" spans="2:5">
      <c r="B9" s="30" t="s">
        <v>45</v>
      </c>
      <c r="C9" s="46">
        <v>1.5</v>
      </c>
      <c r="D9" s="45">
        <v>40134</v>
      </c>
      <c r="E9" s="44"/>
    </row>
    <row r="10" spans="2:5">
      <c r="B10" s="30" t="s">
        <v>44</v>
      </c>
      <c r="C10" s="46">
        <v>1.5</v>
      </c>
      <c r="D10" s="45">
        <v>40126</v>
      </c>
      <c r="E10" s="44"/>
    </row>
    <row r="11" spans="2:5">
      <c r="B11" s="30" t="s">
        <v>43</v>
      </c>
      <c r="C11" s="46">
        <v>4</v>
      </c>
      <c r="D11" s="45">
        <v>40137</v>
      </c>
      <c r="E11" s="44"/>
    </row>
    <row r="12" spans="2:5">
      <c r="B12" s="30" t="s">
        <v>42</v>
      </c>
      <c r="C12" s="46">
        <v>2.5</v>
      </c>
      <c r="D12" s="45">
        <v>40135</v>
      </c>
      <c r="E12" s="44"/>
    </row>
    <row r="13" spans="2:5">
      <c r="B13" s="30" t="s">
        <v>41</v>
      </c>
      <c r="C13" s="46">
        <v>2.5</v>
      </c>
      <c r="D13" s="45">
        <v>40138</v>
      </c>
      <c r="E13" s="44"/>
    </row>
    <row r="14" spans="2:5">
      <c r="B14" s="24" t="s">
        <v>40</v>
      </c>
      <c r="C14" s="43">
        <v>3.5</v>
      </c>
      <c r="D14" s="42">
        <v>40124</v>
      </c>
      <c r="E14" s="41"/>
    </row>
    <row r="18" spans="2:3">
      <c r="B18" s="16" t="s">
        <v>14</v>
      </c>
    </row>
    <row r="19" spans="2:3">
      <c r="B19" s="40" t="s">
        <v>15</v>
      </c>
      <c r="C19" s="18" t="s">
        <v>108</v>
      </c>
    </row>
    <row r="21" spans="2:3">
      <c r="B21" s="40" t="s">
        <v>16</v>
      </c>
      <c r="C21" s="18" t="s">
        <v>56</v>
      </c>
    </row>
    <row r="22" spans="2:3">
      <c r="B22" s="40"/>
    </row>
    <row r="23" spans="2:3">
      <c r="B23" s="40"/>
    </row>
    <row r="24" spans="2:3">
      <c r="B24" s="40"/>
    </row>
  </sheetData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Buchhandlung</vt:lpstr>
      <vt:lpstr>Dreisatz</vt:lpstr>
      <vt:lpstr>CD</vt:lpstr>
      <vt:lpstr>Eigenkapital</vt:lpstr>
      <vt:lpstr>Blumencenter</vt:lpstr>
      <vt:lpstr>Mietübersicht</vt:lpstr>
      <vt:lpstr>Alkohol am Steuer</vt:lpstr>
      <vt:lpstr>Allverkauf</vt:lpstr>
      <vt:lpstr>Videothek</vt:lpstr>
      <vt:lpstr>Blaupause</vt:lpstr>
      <vt:lpstr>Fitnessfarm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Marnowsky</dc:creator>
  <cp:lastModifiedBy> Matthias Kugler</cp:lastModifiedBy>
  <dcterms:created xsi:type="dcterms:W3CDTF">2003-07-02T15:34:23Z</dcterms:created>
  <dcterms:modified xsi:type="dcterms:W3CDTF">2010-10-20T17:34:16Z</dcterms:modified>
</cp:coreProperties>
</file>